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075" windowHeight="100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38" i="1" l="1"/>
  <c r="M38" i="1"/>
  <c r="I38" i="1"/>
  <c r="P34" i="1"/>
  <c r="N34" i="1"/>
  <c r="M34" i="1"/>
  <c r="J34" i="1"/>
  <c r="I34" i="1"/>
  <c r="N73" i="1" l="1"/>
  <c r="S63" i="1"/>
  <c r="R63" i="1"/>
  <c r="Q63" i="1"/>
  <c r="P63" i="1"/>
  <c r="N63" i="1"/>
  <c r="M63" i="1"/>
  <c r="J63" i="1"/>
  <c r="I63" i="1"/>
  <c r="S7" i="1" l="1"/>
  <c r="R7" i="1"/>
  <c r="Q7" i="1"/>
  <c r="P7" i="1"/>
  <c r="N7" i="1"/>
  <c r="M7" i="1"/>
  <c r="J7" i="1"/>
  <c r="I7" i="1"/>
  <c r="S42" i="1"/>
  <c r="R42" i="1"/>
  <c r="Q42" i="1"/>
  <c r="P42" i="1"/>
  <c r="N42" i="1"/>
  <c r="M42" i="1"/>
  <c r="J42" i="1"/>
  <c r="I42" i="1"/>
  <c r="M80" i="1" l="1"/>
  <c r="N80" i="1"/>
  <c r="Q34" i="1"/>
  <c r="P105" i="1" l="1"/>
  <c r="P84" i="1"/>
  <c r="P80" i="1"/>
  <c r="P73" i="1"/>
  <c r="P67" i="1"/>
  <c r="P56" i="1"/>
  <c r="P38" i="1"/>
  <c r="S84" i="1" l="1"/>
  <c r="R84" i="1"/>
  <c r="Q84" i="1"/>
  <c r="N84" i="1"/>
  <c r="M84" i="1"/>
  <c r="J84" i="1"/>
  <c r="I84" i="1"/>
  <c r="S73" i="1"/>
  <c r="R73" i="1"/>
  <c r="Q73" i="1"/>
  <c r="M73" i="1"/>
  <c r="J73" i="1"/>
  <c r="I73" i="1"/>
  <c r="I80" i="1"/>
  <c r="J80" i="1"/>
  <c r="Q80" i="1"/>
  <c r="R80" i="1"/>
  <c r="S80" i="1"/>
  <c r="S34" i="1"/>
  <c r="R34" i="1"/>
  <c r="I96" i="1" l="1"/>
  <c r="J96" i="1"/>
  <c r="M96" i="1"/>
  <c r="N96" i="1"/>
  <c r="P96" i="1"/>
  <c r="Q96" i="1"/>
  <c r="R96" i="1"/>
  <c r="S96" i="1"/>
  <c r="S38" i="1" l="1"/>
  <c r="R38" i="1"/>
  <c r="Q38" i="1"/>
  <c r="J38" i="1"/>
  <c r="P27" i="1" l="1"/>
  <c r="J56" i="1" l="1"/>
  <c r="M105" i="1" l="1"/>
  <c r="I27" i="1" l="1"/>
  <c r="R56" i="1" l="1"/>
  <c r="S56" i="1"/>
  <c r="Q56" i="1"/>
  <c r="R27" i="1" l="1"/>
  <c r="S27" i="1"/>
  <c r="Q27" i="1"/>
  <c r="J27" i="1"/>
  <c r="M27" i="1"/>
  <c r="N27" i="1"/>
  <c r="N105" i="1" l="1"/>
  <c r="J105" i="1"/>
  <c r="I105" i="1"/>
  <c r="N67" i="1" l="1"/>
  <c r="M67" i="1"/>
  <c r="J67" i="1"/>
  <c r="I67" i="1"/>
  <c r="N56" i="1"/>
  <c r="M56" i="1"/>
  <c r="I56" i="1"/>
</calcChain>
</file>

<file path=xl/sharedStrings.xml><?xml version="1.0" encoding="utf-8"?>
<sst xmlns="http://schemas.openxmlformats.org/spreadsheetml/2006/main" count="526" uniqueCount="339">
  <si>
    <t>№</t>
  </si>
  <si>
    <t>Процедура</t>
  </si>
  <si>
    <t>Рег. № на
проектното
предложение в
ИСУН 2020</t>
  </si>
  <si>
    <t>Наименование на проектното
предложение</t>
  </si>
  <si>
    <t>Кандидат</t>
  </si>
  <si>
    <t>Дата на подаване</t>
  </si>
  <si>
    <t>Заявена от
кандидата БФП,
лв.</t>
  </si>
  <si>
    <t>Статус</t>
  </si>
  <si>
    <t>Точки от
ТФО</t>
  </si>
  <si>
    <t>Договор за БФП</t>
  </si>
  <si>
    <t>№ по ред на
проектното
предложение в
ИСУН 2020</t>
  </si>
  <si>
    <t xml:space="preserve">BG06RDNP001-
19.105-0001
</t>
  </si>
  <si>
    <t>Румен Георгиев
Дешев</t>
  </si>
  <si>
    <t>16.11.2018 г.</t>
  </si>
  <si>
    <t>Въвеждане на иновативен подход
при организация, експлоатацията на
машинно-тракторния парк на
животновъдно стопанство</t>
  </si>
  <si>
    <t>№ BG06RDNP001-19.105 - „МИГ Белене - Никопол, подмярка 4.1 „Инвестиции 
в земеделски стопанства“ от мярка 4 „Инвестиции в материални активи“</t>
  </si>
  <si>
    <t>BG06RDNP001-
19.105-0002</t>
  </si>
  <si>
    <t>BG06RDNP001-
19.105-0003</t>
  </si>
  <si>
    <t>BG06RDNP001-
19.105-0004</t>
  </si>
  <si>
    <t>АГРОФЕМ ООД</t>
  </si>
  <si>
    <t>16.11.2018 г</t>
  </si>
  <si>
    <t>BG06RDNP001-
19.105-0005</t>
  </si>
  <si>
    <t>ET "АХМЕД
ТАТАРЛЪ"</t>
  </si>
  <si>
    <t>17.11.2018 г.</t>
  </si>
  <si>
    <t>Внедряване на иновативен подход
при извършване на основни
агротехнически мероприятия в
животновъдно стопанство</t>
  </si>
  <si>
    <t>BG06RDNP001-
19.105-0006</t>
  </si>
  <si>
    <t>Въвеждане на иновативен подход
при отглеждане на овце за
производство на сурово овче мляко</t>
  </si>
  <si>
    <t>ET ''MOНИ -
БРАНИМИР
БОЯНОВ''</t>
  </si>
  <si>
    <t>17.11.2018 г</t>
  </si>
  <si>
    <t>BG06RDNP001-
19.105-0007</t>
  </si>
  <si>
    <t>ЗС ЛЮДМИЛ
ИВАНОВ
СТЕФАНОВ</t>
  </si>
  <si>
    <t>BG06RDNP001-
19.105-0008</t>
  </si>
  <si>
    <t>BG06RDNP001-
19.105-0009</t>
  </si>
  <si>
    <t xml:space="preserve">ГЕРГАНА
ВАЛЕРИЕВА
ЕНЕВА
</t>
  </si>
  <si>
    <t>18.11.2018 г</t>
  </si>
  <si>
    <t>Модернизация на земеделско
стопанство чрез технологични
иновации</t>
  </si>
  <si>
    <t>МИЛЕН
ЙОСИФОВ
ИВАНОВ</t>
  </si>
  <si>
    <t>18.11.2018 г.</t>
  </si>
  <si>
    <t>Подкрепа за предоставяне на
материални активи в земеделско
стопанството</t>
  </si>
  <si>
    <t>ЗС Юзджан
Даудов
Сакаджиев</t>
  </si>
  <si>
    <t>19.11.2018 г.</t>
  </si>
  <si>
    <t>Модернизация на овцеферма
„Братя Николови“ чрез внедряване
на нова за стопанството земеделска
техника</t>
  </si>
  <si>
    <t>ЕТ "БРАТЯ
НИКОЛОВИ -
ХРИСТО
НИКОЛОВ"</t>
  </si>
  <si>
    <t>Закупуване на специализирана
техника за отглеждане и
изхранване на животни</t>
  </si>
  <si>
    <t>1 ПРИЕМ</t>
  </si>
  <si>
    <t>Оттеглен</t>
  </si>
  <si>
    <t>Отхвърлен</t>
  </si>
  <si>
    <t>Цеца Иванова
Илиева</t>
  </si>
  <si>
    <t>ЗК "ЕДИНСТВО -
94"</t>
  </si>
  <si>
    <t>Сключен Договор</t>
  </si>
  <si>
    <t>Закупуване на техника за био
насаждения - винени лозя</t>
  </si>
  <si>
    <t>06.06.2019 г.</t>
  </si>
  <si>
    <t>Милен Йосифов
Иванов</t>
  </si>
  <si>
    <t>07.06.2019 г</t>
  </si>
  <si>
    <t>ЮЗДЖАН ДАУДОВ
САКАДЖИЕВ</t>
  </si>
  <si>
    <t>10.06.2019 г</t>
  </si>
  <si>
    <t>Модернизация на земеделско
стопанство</t>
  </si>
  <si>
    <t xml:space="preserve">АГРИТРЕЙДИНГ ООД </t>
  </si>
  <si>
    <t>10.06.2019 г.</t>
  </si>
  <si>
    <t>2 ПРИЕМ</t>
  </si>
  <si>
    <t>Общо:</t>
  </si>
  <si>
    <t>BG06RDNP001-
19.136-0001</t>
  </si>
  <si>
    <t>Предоставяне на атракционни услуги</t>
  </si>
  <si>
    <t>„АГРО СТИЛ – С“
ЕООД</t>
  </si>
  <si>
    <t>12.03.2019 г.</t>
  </si>
  <si>
    <t>BG06RDNP001-
19.136-0002</t>
  </si>
  <si>
    <t>„Мобилиери“
ООД</t>
  </si>
  <si>
    <t>15.03.2019 г.</t>
  </si>
  <si>
    <t>BG06RDNP001-
19.136-0003</t>
  </si>
  <si>
    <t>Автосервиз с автомивка и пункт за
технически прегледи в ПИ
51723.500.1141-УПИ VII, кв. 29, гр.
Никопол – първи етап от
административно-обслужваща сграда</t>
  </si>
  <si>
    <t>Юзгунай
Айрединова
Сакаджиева</t>
  </si>
  <si>
    <t>BG06RDNP001-
19.136-0004</t>
  </si>
  <si>
    <t>ДОКТОР ЦВЕТАН
АНДРЕЕВ 2000 ЕТ</t>
  </si>
  <si>
    <t>BG06RDNP001-19.136-0005</t>
  </si>
  <si>
    <t>ЕТ „ЯВОР КЮРЧЕВ“</t>
  </si>
  <si>
    <t>BG06RDNP001-
19.136-0006</t>
  </si>
  <si>
    <t>"Ганчеви
перфект" ЕООД</t>
  </si>
  <si>
    <t>16.03.2019 г.</t>
  </si>
  <si>
    <t>BG06RDNP001-
19.136-0007</t>
  </si>
  <si>
    <t>Разкриване на модерно фотографско
ателие за предоставяне на иновативни арт услуги на населението и гости на
територията на МИГ Белене – Никопол</t>
  </si>
  <si>
    <t>Устойчив растеж и развитие на фирма
за производство на мебели –
„МОБИЛИЕРИ“ ООД на територията на МИГ Белене-Никопол</t>
  </si>
  <si>
    <t>Подобряване достъпа до качествени
здравни услуги на населението от
територията на МИГ Белене-Никопол, чрез разкриване на модерен лекарски кабинет за извънболнична помощ</t>
  </si>
  <si>
    <t>ВРАТИЧКИТЕ
ООД</t>
  </si>
  <si>
    <t>17.03.2019 г.</t>
  </si>
  <si>
    <t>BG06RDNP001-
19.136-0008</t>
  </si>
  <si>
    <t>Закупуване на оборудване на цех за
производство на PVC и алуминиева
дограма</t>
  </si>
  <si>
    <t>Цветков - М
ЕООД</t>
  </si>
  <si>
    <t>BG06RDNP001-
19.136-0009</t>
  </si>
  <si>
    <t>Предоставяне на авторемонти услуги</t>
  </si>
  <si>
    <t>"АНГЕЛОВИ
АУТО" ЕООД</t>
  </si>
  <si>
    <t>18.03.2019 г.</t>
  </si>
  <si>
    <t>BG06RDNP001-
19.136-0010</t>
  </si>
  <si>
    <t>Доставка на специализирано
оборудване за „АГППДП-ПЛАМАДЕНТ“ ООД</t>
  </si>
  <si>
    <t>ПРОИЗВОДИТЕЛНА КООПЕРАЦИЯ
"УТРО"</t>
  </si>
  <si>
    <t xml:space="preserve">“Aлбена Симеонова 1“
ЕООД </t>
  </si>
  <si>
    <t>BG06RDNP001-
19.136-0011</t>
  </si>
  <si>
    <t>Развитие на иновативни образователни алтернативни туристически услуги на територията на МИГ Белене - Никопол</t>
  </si>
  <si>
    <t>"ЕВРОКОНСУЛТ
МИГ" ООД</t>
  </si>
  <si>
    <t>BG06RDNP001-
19.253-0001</t>
  </si>
  <si>
    <t xml:space="preserve">ОБЩИНА НИКОПОЛ </t>
  </si>
  <si>
    <t>27.05.2019 г.</t>
  </si>
  <si>
    <t>BG06RDNP001-
19.253-0002</t>
  </si>
  <si>
    <t>Подобряване на средата на живот чрез реконструкция на част от уличната мрежа и изграждане на спортна инфраструктура на територията на
община Белене</t>
  </si>
  <si>
    <t xml:space="preserve">ОБЩИНА БЕЛЕНЕ </t>
  </si>
  <si>
    <t>№ BG06RDNP001-19.253 „МИГ Белене-Никопол, мярка 7.2 „Инвестиции в
създаването, подобряването или разширяването на всички видове малка по мащаби инфраструктура“ от мярка 7 "Основни услуги и обновяване на селата в селските райони"</t>
  </si>
  <si>
    <t>Оперативна програма "Иновации и конкурентоспособност" 2014-2020</t>
  </si>
  <si>
    <t>„Енеркемикал“
ООД</t>
  </si>
  <si>
    <t>„Повишаване на производствения капацитет на „Енеркемикал“ ООД, чрез инвестиране в машини и оборудване за студена обработка на метали“</t>
  </si>
  <si>
    <t>17.07.2018 г.</t>
  </si>
  <si>
    <t>„Модернизиране на производствения процес в „Майкромет“ ООД чрез закупуване на галванична линия за електрохимично поцинковане“</t>
  </si>
  <si>
    <t>30.07.2018 г.</t>
  </si>
  <si>
    <t>„Подобряване на производствения капацитет на Клеърс ЕООД“</t>
  </si>
  <si>
    <t>19.09.2018 г.</t>
  </si>
  <si>
    <t>„Подобряване на производствения капацитет и конкурентоспособността на ЕТ „ПТБ-Даниела Денева“, чрез модернизиране на технологичното оборудване и диверсифициране на продукцията</t>
  </si>
  <si>
    <t>ET „ПТБ-
Даниела Денева</t>
  </si>
  <si>
    <t>20.09.2018 г.</t>
  </si>
  <si>
    <t>„Повишаване на производствения капацитет на „Дунав - Никопол“ ЕООД чрез въвеждането на ново технологично оборудване“</t>
  </si>
  <si>
    <t>„ДУНАВ -
НИКОПОЛ“
ЕООД</t>
  </si>
  <si>
    <t>„Клеърс“ ЕООД</t>
  </si>
  <si>
    <t>„Майкромет“ ООД</t>
  </si>
  <si>
    <t>21.09.2018 г.</t>
  </si>
  <si>
    <t>№ BG16RFOP002-2.022 „Подобряване на
производствения капацитет в МСП на територията на МИГ Белене - Никопол“</t>
  </si>
  <si>
    <t>BG16RFOP002-
2.022-0006</t>
  </si>
  <si>
    <t>Повишаване на производствения
капацитет на „МЕД ИНДЪСТРИ“
ООД, чрез инвестиране в машина
за производство на намотки</t>
  </si>
  <si>
    <t>МЕД ИНДЪСТРИ
ООД</t>
  </si>
  <si>
    <t>04.06.2019 г.</t>
  </si>
  <si>
    <t>BG16RFOP002-
2.022-0007</t>
  </si>
  <si>
    <t>Закупуване на високо технологично оборудване за подобряване производствения капацитет на "Минчев Мебел" ООД</t>
  </si>
  <si>
    <t>МИНЧЕВ МЕБЕЛ ООД</t>
  </si>
  <si>
    <t>21.06.2019 г.</t>
  </si>
  <si>
    <t>BG16RFOP002-
2.022-0008</t>
  </si>
  <si>
    <t>Подобряване на производствения
капацитет</t>
  </si>
  <si>
    <t>БЕЛЛА 21 ООД</t>
  </si>
  <si>
    <t>24.06.2019 г.</t>
  </si>
  <si>
    <t>Одобрен, но със статут "Резерва", поради недостиг на финансови средства</t>
  </si>
  <si>
    <t>3 ПРИЕМ</t>
  </si>
  <si>
    <t>няма
постъпили
предложения</t>
  </si>
  <si>
    <t>обявена
процедура с
краен срок
20.01.2020 г.</t>
  </si>
  <si>
    <t>BG16M1OP002-3.013-001</t>
  </si>
  <si>
    <t>Подобряване на природозащитното състояние на местообитанията на целеви видове земноводни и влечуги в защитени зони "Персина", "Обнова - Карамандол" и "Никополското Плато"</t>
  </si>
  <si>
    <t>ФОНДАЦИЯ ЗА ОКОЛНА СРЕДА И ЗЕМЕДЕЛИЕ</t>
  </si>
  <si>
    <t>21.01.2020 г.</t>
  </si>
  <si>
    <t>BG16M1OP002-3.013-002</t>
  </si>
  <si>
    <t>BG16M1OP002-3.013-003</t>
  </si>
  <si>
    <t>Хабитат "Дунав"</t>
  </si>
  <si>
    <t>Асоциация наука за природата Сдружение</t>
  </si>
  <si>
    <t>Община Никопол</t>
  </si>
  <si>
    <t>Подобряване на природозащитното състояние на НАТУРА 2000 видове в община Никопол</t>
  </si>
  <si>
    <t>ПРЕКРАТЕНА ПРОЦЕДУРА</t>
  </si>
  <si>
    <t>№ BG16M10P002-3.030 "Подобряване на природозащитното
състояние на видове от мрежата
Натура 2000 чрез подхода ВОМР в територията на МИГ Белене - Никопол"</t>
  </si>
  <si>
    <t>НОВА ПРОЦЕ-ДУРА</t>
  </si>
  <si>
    <t>№ BG16M1OP002-3.013 "Подобряване на природозащитното
състояние на видове от мрежата
Натура 2000 чрез подхода ВОМР в територията на МИГ Белене - Никопол"</t>
  </si>
  <si>
    <t>BG16M10P002-3.030-001</t>
  </si>
  <si>
    <t>17.08.2020 г.</t>
  </si>
  <si>
    <t>BG16M10P002-3.030-002</t>
  </si>
  <si>
    <t>BG16M10P002-3.030-003</t>
  </si>
  <si>
    <t>Проверка на
проведената
процедура за
избор</t>
  </si>
  <si>
    <t>“Реконструкция, рехабилитация и
обновяване на обекти на територията на община Никопол“ Подобект 1 „Реконструкция и
рехабилитация на улица „Васил
Левски“ село Черковица, Община Никопол“ Подобект 2 „Обновяване на крайбрежен парк „Ливингстън“</t>
  </si>
  <si>
    <t>Одобрена обща
стойност на
проектното
предложение лв. от ДФЗ/ РА</t>
  </si>
  <si>
    <t>Одобрена БФП лв. от ДФЗ/ РА</t>
  </si>
  <si>
    <t>Създаване на сливова овощна
градина и закупуване на земеделска техника за повишаване на
селскостопанската
производителност, обем на
продукцията и по - ефективно
използване на ресурсите в
земеделско стопанство на територията на МИГ Белене - Никопол</t>
  </si>
  <si>
    <t>Закупуване на техника за
повишаване на селскостопанската
производителност, обем на
продукцията и по-ефективно използване на ресурсите в земеделско стопанство, находящо се на територията на МИГ Белене - Никопол</t>
  </si>
  <si>
    <t>Закупуване на техника за
повишаване на селскостопанската
производителност, обем на
продукцията и по - ефективно използване на ресурсите в
земеделското стопанство, находящо
се на територията на МИГ Белене -
Никопол</t>
  </si>
  <si>
    <t>Закупуване на селскостопанска
техника за растениевъдно стопанство</t>
  </si>
  <si>
    <t>„Повишаване на производителността и
ефективността в животновъдно
стопанство от територията на МИГ
Белене-Никопол“</t>
  </si>
  <si>
    <t>Внедряване на технологично оборудване, за производсво на вратички, шлайфане и фурнироване на детайли</t>
  </si>
  <si>
    <t>„АМБУЛАТОРИЯ
ЗА ГРУПОВА
ПРАКТИКА ЗА
ПЪРВИЧНА
ДЕНТАЛНА ПОМОЩ - ПЛАМАДЕНТ“ ООД</t>
  </si>
  <si>
    <t>ПРОГРАМА ЗА РАЗВИТИЕ НА СЕЛСКИТЕ РАЙОНИ 2014-2020</t>
  </si>
  <si>
    <t>Оперативна програма "Околна среда 2014-2020"</t>
  </si>
  <si>
    <t>Закупуване на техника за
повишаване на селскостопанската
производителност, обем на продукцията и по - ефективно използване на ресурсите в земеделското стопанство, находящо се на територията на МИГ Белене - Никопол</t>
  </si>
  <si>
    <t>Закупуване на техника за
повишаване на селскостопанската
производителност, обем на
продукцията и по-ефективно използване на ресурсите в земеделското стопанство, находящо се на територията на МИГ Белене - Никопол</t>
  </si>
  <si>
    <t>Реално изплатени средства, след одобрен финален отчет, проверено в ИСУН</t>
  </si>
  <si>
    <t>Реално назначени</t>
  </si>
  <si>
    <t>Жени</t>
  </si>
  <si>
    <t>Мъже</t>
  </si>
  <si>
    <t xml:space="preserve"> - </t>
  </si>
  <si>
    <t>АД № BG06RDNP001-
19.105-0009-C01 от 04.09.2020 г. - ОТКАЗ от изпълнение на договор</t>
  </si>
  <si>
    <t>АД № BG06RDNP001-
19.105-0006-C01 от 04.08.2020 г.</t>
  </si>
  <si>
    <t>АД № BG06RDNP001-
19.105-0008-C01 от 18.12.2020 г.</t>
  </si>
  <si>
    <t>АД № BG16RFOP002-2.022-0001-C01 от 07.03.2019 г.</t>
  </si>
  <si>
    <t>АД № BG16RFOP002-2.022-0002-C01 от 19.02.2019 г.</t>
  </si>
  <si>
    <t>АД № BG16RFOP002-2.022-0004-C01 от 25.02.2019 г.</t>
  </si>
  <si>
    <t>АД № BG16RFOP002-2.022-0005-C01 от 27.02.2019 г.</t>
  </si>
  <si>
    <t>АД № BG16RFOP002-2.022-0008-C01 от 20.12.2019 г.</t>
  </si>
  <si>
    <t>Повишаване на конкурентоспособността на фирма на
територията на МИГ Белене-Никопол</t>
  </si>
  <si>
    <t>Отхвърлен при повторно разглежане на проектните предложения</t>
  </si>
  <si>
    <t>АД № BG06RDNP001-
19.105-0001-C01 от  12.04.2021 г.</t>
  </si>
  <si>
    <t xml:space="preserve">                                                                                                                                                            Остатък по Оперативна програма "Иновации и конкурентоспособност" 2014-2020: 253 390,87 лв.</t>
  </si>
  <si>
    <t xml:space="preserve">                                                                                                                                                            Остатък по Оперативна програма  "Околна среда 2014-2020": 30 175,00 лв.</t>
  </si>
  <si>
    <t>Заявена от кандидата обща стойност на проектното предложение, лв.</t>
  </si>
  <si>
    <t>АД № BG06RDNP001-
19.105-0003-C01 от  22.04.2021 г.</t>
  </si>
  <si>
    <t>АД № BG16RFOP002-2.022-0003-C02 от 27.02.2019 г.</t>
  </si>
  <si>
    <t>ЗС СЕЯТ
СЕЛЯЙДИНОВ
ХАСАНОВ</t>
  </si>
  <si>
    <t>АД № Д-34-20 от 14.04.2021 г., Анекс  № I към договора от 14.06.2021 г.</t>
  </si>
  <si>
    <t>АД № Д-34-18 от 12.04.2021 г.</t>
  </si>
  <si>
    <t>обявена процедура с краен срок 29.07.2019г.</t>
  </si>
  <si>
    <t>„Закупуване на земеделска техника
за отглеждане на зърнено-житни и
маслодайни култури“</t>
  </si>
  <si>
    <t>АД № BG06RDNP001-
19.105-0007-C01 от 14.10.2021 г.</t>
  </si>
  <si>
    <t>BG06RDNP001-19.094 „МИГ Белене-Никопол, мярка 4.2 „Инвестиции в преработка/маркетинг на селскостопански продукти“</t>
  </si>
  <si>
    <t>BG06RDNP001-
19.094-0001</t>
  </si>
  <si>
    <t>„Повишаване на конкурентоспособността на млекопреработвателно предприятие от територията на МИГ БЕЛЕНЕ-НИКОПОЛ“</t>
  </si>
  <si>
    <t>„ЕЛИА МИЛК“ ООД</t>
  </si>
  <si>
    <t>30.06.2021 г.</t>
  </si>
  <si>
    <t>BG06RDNP001-19.319 “МИГ Белене-Никопол, Мярка 7.5 „Инвестиции за публично ползване в инфраструктура за отдих, туристическа информация и малка по мащаб туристическа инфраструктура“</t>
  </si>
  <si>
    <t>BG06RDNP001-
19.319-0001</t>
  </si>
  <si>
    <t>„Създаване на Туристически Информационен Център и поставяне на туристически съоръжения в Община Белене“</t>
  </si>
  <si>
    <t>31.08.2021 г.</t>
  </si>
  <si>
    <t>BG06RDNP001-
19.319-0002</t>
  </si>
  <si>
    <t>BG06RDNP001-
19.319-0003</t>
  </si>
  <si>
    <t>„Опознай природните забележителности с лодка по река Дунав“</t>
  </si>
  <si>
    <t>"Дунавски перли - пътуване във времето с песни,танци и традиции"</t>
  </si>
  <si>
    <t>„Народно Читалище Напредък 1871”, гр. Никопол</t>
  </si>
  <si>
    <t>Отказ от сключване на договор</t>
  </si>
  <si>
    <t xml:space="preserve">ЗС ТОНИ
КРАСИМИРОВ
РУПОВ
</t>
  </si>
  <si>
    <t>BG06RDNP001-
19.319-0004</t>
  </si>
  <si>
    <t>BG06RDNP001-
19.319-0005</t>
  </si>
  <si>
    <t>17.11.2021 г.</t>
  </si>
  <si>
    <t>"Народно читалище "Христо Ботев - 1892" - привлекателно място за културен туризъм в град Белене"</t>
  </si>
  <si>
    <t>Народно читалище "Христо Ботев - 1892"</t>
  </si>
  <si>
    <t>Народно Читалище "Напредък 1871”, гр. Никопол</t>
  </si>
  <si>
    <t>22.12.2021 г.</t>
  </si>
  <si>
    <t>обявена процедура с краен срок 25.10.2021г.</t>
  </si>
  <si>
    <t>Общ бюджет на процедурата</t>
  </si>
  <si>
    <t>АД № BG06RDNP001-
19.136-0011-C01 от  13.04.2022 г.</t>
  </si>
  <si>
    <t>АД № BG06RDNP001-
19.319-0002-C01 от  12.04.2022 г.</t>
  </si>
  <si>
    <t>№ BG06RDNP001-19.564  „МИГ Белене - Никопол, подмярка 4.1 „Инвестиции 
в земеделски стопанства“ от мярка 4 „Инвестиции в материални активи“</t>
  </si>
  <si>
    <t>BG06RDNP001-19.564-0001</t>
  </si>
  <si>
    <t>BG06RDNP001-19.564-0002</t>
  </si>
  <si>
    <t>"Повишаване на конкурентоспособността на земеделска кооперация на територията на МИГ Белене – Никопол“</t>
  </si>
  <si>
    <t>„Повишаване на конкурентоспособността  и ефективността в земеделско стопанство от територията на МИГ Белене – Никопол“</t>
  </si>
  <si>
    <t xml:space="preserve">ЗП ТОНИ
КРАСИМИРОВ
РУПОВ
</t>
  </si>
  <si>
    <t>28.03.2022 г.</t>
  </si>
  <si>
    <t>26.03.2022 г.</t>
  </si>
  <si>
    <r>
      <t xml:space="preserve">                                                                                                                                                          ОСТАТЪК ПО ПРОЦЕДУРА  BG06RDNP001-19.094 ЗА МЯРКА 4.2: 251 107,03</t>
    </r>
    <r>
      <rPr>
        <b/>
        <sz val="12"/>
        <color rgb="FFFF0000"/>
        <rFont val="Calibri"/>
        <family val="2"/>
        <charset val="204"/>
        <scheme val="minor"/>
      </rPr>
      <t xml:space="preserve"> </t>
    </r>
    <r>
      <rPr>
        <b/>
        <sz val="12"/>
        <color theme="1"/>
        <rFont val="Calibri"/>
        <family val="2"/>
        <charset val="204"/>
        <scheme val="minor"/>
      </rPr>
      <t>лв.</t>
    </r>
  </si>
  <si>
    <t>BG06RDNP001-19.566 „МИГ Белене-Никопол, мярка 7.2 „Инвестиции в
създаването, подобряването или разширяването на всички видове малка по мащаби инфраструктура“</t>
  </si>
  <si>
    <t>BG06RDNP001-
19.566-0001</t>
  </si>
  <si>
    <t>BG06RDNP001-
19.566-0002</t>
  </si>
  <si>
    <t>Рехабилитация на ул. „Малчика“ в участъка от пътно кръстовище с ул. „Кирил и Методий“ до пътно кръстовище с ул. „Фердинанд Дечев“, гр. Белене</t>
  </si>
  <si>
    <t>21.04.2022 г.</t>
  </si>
  <si>
    <t>„Реконструкция на участък от улица Александър Стамболийски в гр. Никопол“</t>
  </si>
  <si>
    <t>29.04.2022 г.</t>
  </si>
  <si>
    <t>обявена процедура с краен срок 12.12.2022г.</t>
  </si>
  <si>
    <t>BG06RDNP001-
19.321-0001</t>
  </si>
  <si>
    <t>обявена процедура с краен срок 26.04.2022г.</t>
  </si>
  <si>
    <t>Залесяване и създаване на горски масив в землището на с. Лозица, общ. Никопол, обл. Плевен с площ 11,015 дка</t>
  </si>
  <si>
    <t>ЕКО ПРОДЪКТС ИНДЪСТРИ ЕООД</t>
  </si>
  <si>
    <t>28.02.2022 г.</t>
  </si>
  <si>
    <t>BG06RDNP001-19.321 „МИГ Белене-Никопол, мярка 8.1 "Подпомагане за залесяване и създаване на горски масиви"</t>
  </si>
  <si>
    <t xml:space="preserve">                                                                                                                                                         ОСТАТЪК ПО ПРОЦЕДУРА  BG06RDNP001-19.566 ЗА МЯРКА 7.2: 1485,56 лв.</t>
  </si>
  <si>
    <t xml:space="preserve">АД № BG06RDNP001-
19.105-0004-C01 от 22.04.2021 г. Анекси от 14.10.2021 г. и от 27.05.2022 г.  </t>
  </si>
  <si>
    <t xml:space="preserve">                                                                                                                                                         ОСТАТЪК ПО ПРОЦЕДУРА  BG06RDNP001-19.566 ЗА МЯРКА 8.1: 30 903 лв.</t>
  </si>
  <si>
    <t>АД № BG06RDNP001-
19.253-0001-C01 от 16.02.2021 г. Анекс от 08.10.2021 г., 20.12.2021 г., 28.02.2022 г.</t>
  </si>
  <si>
    <t>АД № BG06RDNP001-
19.319-0001-C01 от  13.12.2022 г.</t>
  </si>
  <si>
    <t>АД № BG06RDNP001-
19.136-0002-C01 от  14.10.2021 г., ОТКАЗ от изпълнение на договор</t>
  </si>
  <si>
    <t>АД № BG06RDNP001-
19.105-0002-C01 от 04.11.2019 г., Анекси от 15.03.2021 г.,  01.06.2021 г.</t>
  </si>
  <si>
    <t>АД № BG06RDNP001-
19.105-0005-C01 от  28.04.2021 г. Анекси от 28.09.2021 г., 29.11.2022 г.</t>
  </si>
  <si>
    <t>Планирани работни места - заложено по проект</t>
  </si>
  <si>
    <t>АД № BG06RDNP001-
19.094-0001-C01 от  07.04.2022 г. Анекс от 01.2023 г.</t>
  </si>
  <si>
    <t>BG06RDNP001-19.564-0003</t>
  </si>
  <si>
    <t>"Закупуване на нова земеделска техника (прикачен инвентар) за обработваеми площи в гр. Белене и с. Бяла вода, община Белене, област Плевен"</t>
  </si>
  <si>
    <t>ЗП Милен Йосифов Иванов</t>
  </si>
  <si>
    <t>24.08.2022 г.</t>
  </si>
  <si>
    <t>АД № BG06RDNP001-
19.321-0001-C01 от 07.02.2023 г.</t>
  </si>
  <si>
    <t>BG06RDNP001-
19.105-0010</t>
  </si>
  <si>
    <t>BG06RDNP001-
19.105-0011</t>
  </si>
  <si>
    <t>BG06RDNP001-
19.105-0012</t>
  </si>
  <si>
    <t>BG06RDNP001-
19.105-0013</t>
  </si>
  <si>
    <t>BG06RDNP001-
19.105-0014</t>
  </si>
  <si>
    <t>BG06RDNP001- 19.105-0015</t>
  </si>
  <si>
    <t>BG06RDNP001-
19.105-0016</t>
  </si>
  <si>
    <t>BG06RDNP001-
19.105-0017</t>
  </si>
  <si>
    <t>BG06RDNP001-
19.105-0018</t>
  </si>
  <si>
    <t>№ BG06RDNP001-19.136 „МИГ Белене-Никопол, подмярка 6.4 „Инвестиционна
подкрепа за неземеделски дейности“ от мярка 6 "Развитие на стопанства и
предприятия"</t>
  </si>
  <si>
    <t xml:space="preserve">                                                                                                                                                          ОСТАТЪК ПО ПРОЦЕДУРА  BG06RDNP001-19.105 ЗА МЯРКА 4.1: 113 652,31 лв.</t>
  </si>
  <si>
    <t>BG16RFOP002-
2.022-0001</t>
  </si>
  <si>
    <t>BG16RFOP002-
2.022-0002</t>
  </si>
  <si>
    <t>BG16RFOP002-
2.022-0003</t>
  </si>
  <si>
    <t>BG16RFOP002-
2.022-0004</t>
  </si>
  <si>
    <t>BG16RFOP002-
2.022-0005</t>
  </si>
  <si>
    <t>BG06RDNP001-19.565 „МИГ Белене-Никопол, мярка 4.2 „Инвестиции в преработка/маркетинг на селскостопански продукти“</t>
  </si>
  <si>
    <t>BG06RDNP001-19.320 „МИГ Белене-Никопол, мярка 1.3 „Краткосрочен обмен на опит и посещения в зеемделски и горски стопанства“</t>
  </si>
  <si>
    <t>Проверка на
проекта в ДФЗ</t>
  </si>
  <si>
    <t xml:space="preserve">АД № BG06RDNP001-
19.105-0014-C01 от 04.08.2020 г. Анекси от 28.09.2021 г., 24.10.2022 г., 01.12.2022 г., 17.02.2023 г. </t>
  </si>
  <si>
    <t>АД № Д-34-14 от 06.04.2021 г., Анекс от 02.2023 г.</t>
  </si>
  <si>
    <t>АД № BG06RDNP001-
19.136-0006-C01 от  09.11.2021 г. Анекси от 05.07.2022 г., 7.11.2022 г., 03.2023 г.</t>
  </si>
  <si>
    <t>Сключен Договор Отказ от изпълнение на договор</t>
  </si>
  <si>
    <t>BG06RDNP001-19.564-0004</t>
  </si>
  <si>
    <t>Подобряване ефективността и производителността на "Био Селекшън" ЕООД</t>
  </si>
  <si>
    <t>"БИО СЕЛЕКШЪН" ЕООД</t>
  </si>
  <si>
    <t>АД №  BG06RDNP001-19.564-0004-С01 от 10.11.2023 г.</t>
  </si>
  <si>
    <t>АД №  BG06RDNP001-19.564-0003-С01 от 03.05.2023 г.</t>
  </si>
  <si>
    <t>АД №  BG06RDNP001-19.564-0001-С01 от 17.05.2023 г.</t>
  </si>
  <si>
    <t>BG06RDNP001-19.739 “МИГ Белене-Никопол, Мярка 6.4 „Инвестиционна
подкрепа за неземеделски дейности“ от мярка 6 "Развитие на стопанства и
предприятия"</t>
  </si>
  <si>
    <t>BG06RDNP001-
19.739-0002</t>
  </si>
  <si>
    <t>BG06RDNP001-
19.739-0001</t>
  </si>
  <si>
    <t>BG06RDNP001-
19.739-0003</t>
  </si>
  <si>
    <t>BG06RDNP001-
19.739-0004</t>
  </si>
  <si>
    <t>BG06RDNP001-
19.739-0005</t>
  </si>
  <si>
    <t>АГРО СТИЛ - С ЕООД</t>
  </si>
  <si>
    <t>"Закупуване на машини за производство и монтаж на метални конструкции"</t>
  </si>
  <si>
    <t>"Доставка на имплантологично оборудване в кабинет „АГППДП-ПЛАМАДЕНТ“ ООД"</t>
  </si>
  <si>
    <t>АД № BG06RDNP001-
19.739-0002-C01 от  29.11.2023 г.</t>
  </si>
  <si>
    <t>11.07.2023 г.</t>
  </si>
  <si>
    <t>12.07.2023 г.</t>
  </si>
  <si>
    <t>ЕТ "Красимир Джантов"</t>
  </si>
  <si>
    <t>„Закупуване на оборудване за автоматизирано производство на дограма“</t>
  </si>
  <si>
    <t>07.07.2023 г.</t>
  </si>
  <si>
    <t>"Еко Продъктс Индъстри" ЕООД</t>
  </si>
  <si>
    <t>"Закупуване на офис оборудване и техника за предоставяне на консултантски услуги"</t>
  </si>
  <si>
    <t>20.10.2023 г.</t>
  </si>
  <si>
    <t>ЕТ "Валентина Славчева - 69"</t>
  </si>
  <si>
    <t>"Преустройство и основен ремонт на магазин за промишлени стоки във фризьорски и козметичен салон на нуждите на "Валентина Славчева" ЕТ""</t>
  </si>
  <si>
    <t>23.10.2023 г.</t>
  </si>
  <si>
    <t>BG06RDNP001-
19.566-0003</t>
  </si>
  <si>
    <t>BG06RDNP001-
19.566-0004</t>
  </si>
  <si>
    <t xml:space="preserve">АД № BG06RDNP001-
19.566-0001-C02 от 26.05.2023 г. </t>
  </si>
  <si>
    <t>АД № BG06RDNP001-
19.105-0012-C01 от 04.02.2021 г. ОТКАЗ от изпълнение на договор</t>
  </si>
  <si>
    <t>АД № BG06RDNP001-
19.566-0001-C01 от 24.02.2023 г. Анекс от 11.11.2023 г.</t>
  </si>
  <si>
    <t>АД № BG06RDNP001-
19.105-0018-C01 от 13.01.2023 г. Анекси от 10.03.2023 г. и 22.12.2023 г.</t>
  </si>
  <si>
    <t>АД № BG06RDNP001-
19.136-0008-C01 от  13.04.2022 г., Анекси от 23.09.2022 г. и от 27.06.2023 г.</t>
  </si>
  <si>
    <t>АД № BG06RDNP001-
19.253-0002-C01 от 30.05.2022 г. Анекс от 10.07.2023 г.</t>
  </si>
  <si>
    <t xml:space="preserve">АД № BG06RDNP001-
19.105-0016-C01 от 07.02.2023 г., Анекс от 25.05.2023 г. </t>
  </si>
  <si>
    <t>АД № BG06RDNP001-
19.136-0010-C01 от  02.03.2022 г. Анекси от 09.06.2022 г., 15.09.2022 г., 09.12.2022 г., 12.12.2023 г.</t>
  </si>
  <si>
    <t>АД № BG06RDNP001-
19.319-0005-C01 от  23.01.2023 г.</t>
  </si>
  <si>
    <t>4 ПРИЕМ</t>
  </si>
  <si>
    <t>BG06RDNP001-19.564-0005</t>
  </si>
  <si>
    <t>Модернизация на земеделско стопанство</t>
  </si>
  <si>
    <t>"БН Агро" ООД</t>
  </si>
  <si>
    <t>08.12.2023 г.</t>
  </si>
  <si>
    <r>
      <t xml:space="preserve">                                                                                                                                                          ОСТАТЪК ПО ПРОЦЕДУРА  BG06RDNP001-19.094 ЗА МЯРКА 3.1: 33 745,00</t>
    </r>
    <r>
      <rPr>
        <b/>
        <sz val="12"/>
        <color rgb="FFFF0000"/>
        <rFont val="Calibri"/>
        <family val="2"/>
        <charset val="204"/>
        <scheme val="minor"/>
      </rPr>
      <t xml:space="preserve"> </t>
    </r>
    <r>
      <rPr>
        <b/>
        <sz val="12"/>
        <color theme="1"/>
        <rFont val="Calibri"/>
        <family val="2"/>
        <charset val="204"/>
        <scheme val="minor"/>
      </rPr>
      <t>лв.</t>
    </r>
  </si>
  <si>
    <t>29.03.2023 г.</t>
  </si>
  <si>
    <t>Регистър на подадените проектни предложения и тяхното движение по процедури от СВОМР на МИГ Белене - Никопол към 31.12.2023 г.</t>
  </si>
  <si>
    <t>АД № BG06RDNP001-
19.136-0005-C01 от  28.06.2021 г., Анекс от 27.01.2023 г.</t>
  </si>
  <si>
    <t xml:space="preserve">АД №  BG06RDNP001-19.564-0002-С01 от 31.01.2023 г., Анекс от 05.07.2023 г. </t>
  </si>
  <si>
    <t xml:space="preserve">                                                                                                                                                          ОСТАТЪК ПО ПРОЦЕДУРА  BG06RDNP001-19.564 ЗА МЯРКА 4.1: 7459,82лв.</t>
  </si>
  <si>
    <t xml:space="preserve">                                                                                                                                                          ОСТАТЪК ПО ПРОЦЕДУРА  BG06RDNP001-19.136 ЗА МЯРКА 6.4: 272 967,56 лв.</t>
  </si>
  <si>
    <t xml:space="preserve">                                                                                                                                                         ОСТАТЪК ПО ПРОЦЕДУРА  BG06RDNP001-19.739 ЗА МЯРКА 6.4: 172573,58 лв.</t>
  </si>
  <si>
    <t xml:space="preserve">                                                                                                                                                           ОСТАТЪК ПО ПРОЦЕДУРА  BG06RDNP001-19.253 ЗА МЯРКА 7.2: 170286,49 лв. </t>
  </si>
  <si>
    <t xml:space="preserve">                                                                                                                                                         ОСТАТЪК ПО ПРОЦЕДУРА  BG06RDNP001-19.319 ЗА МЯРКА 7.5: 111242,58 лв.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</si>
</sst>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333333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E9E9E9"/>
      </patternFill>
    </fill>
    <fill>
      <patternFill patternType="solid">
        <fgColor rgb="FFFF330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8" borderId="14" xfId="0" applyFont="1" applyFill="1" applyBorder="1" applyAlignment="1">
      <alignment horizontal="right"/>
    </xf>
    <xf numFmtId="0" fontId="1" fillId="8" borderId="14" xfId="0" applyFont="1" applyFill="1" applyBorder="1" applyAlignment="1">
      <alignment horizontal="right" wrapText="1"/>
    </xf>
    <xf numFmtId="164" fontId="1" fillId="8" borderId="14" xfId="0" applyNumberFormat="1" applyFont="1" applyFill="1" applyBorder="1" applyAlignment="1">
      <alignment horizontal="right"/>
    </xf>
    <xf numFmtId="164" fontId="0" fillId="6" borderId="5" xfId="0" applyNumberForma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 wrapText="1"/>
    </xf>
    <xf numFmtId="164" fontId="0" fillId="0" borderId="0" xfId="0" applyNumberFormat="1"/>
    <xf numFmtId="164" fontId="0" fillId="6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164" fontId="0" fillId="6" borderId="7" xfId="0" applyNumberForma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/>
    </xf>
    <xf numFmtId="0" fontId="0" fillId="0" borderId="0" xfId="0" applyFill="1"/>
    <xf numFmtId="0" fontId="0" fillId="0" borderId="0" xfId="0" applyFont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164" fontId="0" fillId="5" borderId="5" xfId="0" applyNumberFormat="1" applyFill="1" applyBorder="1" applyAlignment="1">
      <alignment horizontal="center" vertical="center" wrapText="1"/>
    </xf>
    <xf numFmtId="164" fontId="0" fillId="0" borderId="7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64" fontId="0" fillId="0" borderId="5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5" fillId="0" borderId="0" xfId="0" applyFont="1"/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4" borderId="34" xfId="0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1" fillId="8" borderId="37" xfId="0" applyFont="1" applyFill="1" applyBorder="1" applyAlignment="1">
      <alignment horizontal="right" wrapText="1"/>
    </xf>
    <xf numFmtId="164" fontId="0" fillId="0" borderId="2" xfId="0" applyNumberFormat="1" applyFill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64" fontId="0" fillId="4" borderId="26" xfId="0" applyNumberFormat="1" applyFill="1" applyBorder="1" applyAlignment="1">
      <alignment horizontal="center" vertical="center" wrapText="1"/>
    </xf>
    <xf numFmtId="164" fontId="0" fillId="5" borderId="26" xfId="0" applyNumberFormat="1" applyFill="1" applyBorder="1" applyAlignment="1">
      <alignment horizontal="center" vertical="center" wrapText="1"/>
    </xf>
    <xf numFmtId="164" fontId="0" fillId="0" borderId="0" xfId="0" applyNumberFormat="1" applyBorder="1" applyAlignment="1">
      <alignment wrapText="1"/>
    </xf>
    <xf numFmtId="0" fontId="0" fillId="0" borderId="0" xfId="0" applyFill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11" borderId="7" xfId="0" applyNumberFormat="1" applyFont="1" applyFill="1" applyBorder="1" applyAlignment="1" applyProtection="1">
      <alignment horizontal="center" vertical="center" wrapText="1"/>
    </xf>
    <xf numFmtId="0" fontId="6" fillId="11" borderId="27" xfId="0" applyNumberFormat="1" applyFont="1" applyFill="1" applyBorder="1" applyAlignment="1" applyProtection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9" borderId="33" xfId="0" applyNumberForma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9" borderId="32" xfId="0" applyFill="1" applyBorder="1" applyAlignment="1">
      <alignment horizontal="center" vertical="center" wrapText="1"/>
    </xf>
    <xf numFmtId="164" fontId="0" fillId="9" borderId="32" xfId="0" applyNumberFormat="1" applyFill="1" applyBorder="1" applyAlignment="1">
      <alignment horizontal="center" vertical="center" wrapText="1"/>
    </xf>
    <xf numFmtId="0" fontId="0" fillId="9" borderId="36" xfId="0" applyFill="1" applyBorder="1" applyAlignment="1">
      <alignment horizontal="center" vertical="center" wrapText="1"/>
    </xf>
    <xf numFmtId="164" fontId="1" fillId="8" borderId="14" xfId="0" applyNumberFormat="1" applyFont="1" applyFill="1" applyBorder="1" applyAlignment="1">
      <alignment horizontal="right" wrapText="1"/>
    </xf>
    <xf numFmtId="164" fontId="0" fillId="9" borderId="36" xfId="0" applyNumberFormat="1" applyFill="1" applyBorder="1" applyAlignment="1">
      <alignment horizontal="center" vertical="center" wrapText="1"/>
    </xf>
    <xf numFmtId="164" fontId="0" fillId="6" borderId="34" xfId="0" applyNumberFormat="1" applyFill="1" applyBorder="1" applyAlignment="1">
      <alignment horizontal="center" vertical="center" wrapText="1"/>
    </xf>
    <xf numFmtId="164" fontId="0" fillId="4" borderId="34" xfId="0" applyNumberFormat="1" applyFill="1" applyBorder="1" applyAlignment="1">
      <alignment horizontal="center" vertical="center" wrapText="1"/>
    </xf>
    <xf numFmtId="164" fontId="0" fillId="0" borderId="34" xfId="0" applyNumberFormat="1" applyFill="1" applyBorder="1" applyAlignment="1">
      <alignment horizontal="center" vertical="center" wrapText="1"/>
    </xf>
    <xf numFmtId="164" fontId="0" fillId="5" borderId="34" xfId="0" applyNumberForma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right"/>
    </xf>
    <xf numFmtId="0" fontId="1" fillId="8" borderId="11" xfId="0" applyFont="1" applyFill="1" applyBorder="1" applyAlignment="1">
      <alignment horizontal="center"/>
    </xf>
    <xf numFmtId="164" fontId="1" fillId="8" borderId="11" xfId="0" applyNumberFormat="1" applyFont="1" applyFill="1" applyBorder="1" applyAlignment="1">
      <alignment horizontal="right"/>
    </xf>
    <xf numFmtId="0" fontId="1" fillId="8" borderId="11" xfId="0" applyFont="1" applyFill="1" applyBorder="1" applyAlignment="1">
      <alignment horizontal="right" wrapText="1"/>
    </xf>
    <xf numFmtId="0" fontId="0" fillId="6" borderId="9" xfId="0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164" fontId="0" fillId="6" borderId="35" xfId="0" applyNumberForma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164" fontId="0" fillId="0" borderId="11" xfId="0" applyNumberFormat="1" applyFont="1" applyFill="1" applyBorder="1" applyAlignment="1">
      <alignment horizontal="center" vertical="center" wrapText="1"/>
    </xf>
    <xf numFmtId="164" fontId="0" fillId="0" borderId="11" xfId="0" applyNumberFormat="1" applyFill="1" applyBorder="1" applyAlignment="1">
      <alignment horizontal="center" vertical="center" wrapText="1"/>
    </xf>
    <xf numFmtId="164" fontId="0" fillId="0" borderId="16" xfId="0" applyNumberFormat="1" applyFill="1" applyBorder="1" applyAlignment="1">
      <alignment horizontal="center" vertical="center" wrapText="1"/>
    </xf>
    <xf numFmtId="164" fontId="1" fillId="8" borderId="18" xfId="0" applyNumberFormat="1" applyFont="1" applyFill="1" applyBorder="1" applyAlignment="1">
      <alignment horizontal="right" wrapText="1"/>
    </xf>
    <xf numFmtId="0" fontId="1" fillId="8" borderId="29" xfId="0" applyFont="1" applyFill="1" applyBorder="1" applyAlignment="1">
      <alignment horizontal="right"/>
    </xf>
    <xf numFmtId="164" fontId="1" fillId="8" borderId="16" xfId="0" applyNumberFormat="1" applyFont="1" applyFill="1" applyBorder="1" applyAlignment="1">
      <alignment horizontal="right" wrapText="1"/>
    </xf>
    <xf numFmtId="164" fontId="1" fillId="8" borderId="37" xfId="0" applyNumberFormat="1" applyFont="1" applyFill="1" applyBorder="1" applyAlignment="1">
      <alignment horizontal="right" wrapText="1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4" borderId="25" xfId="0" applyNumberForma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164" fontId="0" fillId="0" borderId="11" xfId="0" applyNumberFormat="1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/>
    </xf>
    <xf numFmtId="0" fontId="0" fillId="9" borderId="31" xfId="0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12" borderId="1" xfId="0" applyFont="1" applyFill="1" applyBorder="1" applyAlignment="1">
      <alignment horizontal="center" vertical="center" wrapText="1"/>
    </xf>
    <xf numFmtId="164" fontId="1" fillId="12" borderId="1" xfId="0" applyNumberFormat="1" applyFont="1" applyFill="1" applyBorder="1" applyAlignment="1">
      <alignment horizontal="center" vertical="center" wrapText="1"/>
    </xf>
    <xf numFmtId="0" fontId="1" fillId="12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164" fontId="0" fillId="0" borderId="32" xfId="0" applyNumberForma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64" fontId="0" fillId="0" borderId="36" xfId="0" applyNumberForma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right" vertical="center" wrapText="1"/>
    </xf>
    <xf numFmtId="0" fontId="1" fillId="8" borderId="14" xfId="0" applyFont="1" applyFill="1" applyBorder="1" applyAlignment="1">
      <alignment horizontal="right" vertical="center" wrapText="1"/>
    </xf>
    <xf numFmtId="0" fontId="1" fillId="8" borderId="1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8" borderId="37" xfId="0" applyFont="1" applyFill="1" applyBorder="1" applyAlignment="1">
      <alignment horizontal="right" vertical="center" wrapText="1"/>
    </xf>
    <xf numFmtId="164" fontId="1" fillId="8" borderId="13" xfId="0" applyNumberFormat="1" applyFont="1" applyFill="1" applyBorder="1" applyAlignment="1">
      <alignment horizontal="right"/>
    </xf>
    <xf numFmtId="164" fontId="0" fillId="0" borderId="1" xfId="0" applyNumberForma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0" fillId="0" borderId="34" xfId="0" applyNumberForma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 wrapText="1"/>
    </xf>
    <xf numFmtId="164" fontId="0" fillId="6" borderId="32" xfId="0" applyNumberFormat="1" applyFill="1" applyBorder="1" applyAlignment="1">
      <alignment horizontal="center" vertical="center" wrapText="1"/>
    </xf>
    <xf numFmtId="0" fontId="0" fillId="6" borderId="36" xfId="0" applyFill="1" applyBorder="1" applyAlignment="1">
      <alignment horizontal="center" vertical="center" wrapText="1"/>
    </xf>
    <xf numFmtId="164" fontId="0" fillId="6" borderId="36" xfId="0" applyNumberFormat="1" applyFill="1" applyBorder="1" applyAlignment="1">
      <alignment horizontal="center" vertical="center" wrapText="1"/>
    </xf>
    <xf numFmtId="164" fontId="0" fillId="6" borderId="33" xfId="0" applyNumberFormat="1" applyFill="1" applyBorder="1" applyAlignment="1">
      <alignment horizontal="center" vertical="center" wrapText="1"/>
    </xf>
    <xf numFmtId="0" fontId="0" fillId="6" borderId="36" xfId="0" applyNumberFormat="1" applyFill="1" applyBorder="1" applyAlignment="1">
      <alignment horizontal="center" vertical="center" wrapText="1"/>
    </xf>
    <xf numFmtId="0" fontId="0" fillId="6" borderId="33" xfId="0" applyNumberFormat="1" applyFill="1" applyBorder="1" applyAlignment="1">
      <alignment horizontal="center" vertical="center" wrapText="1"/>
    </xf>
    <xf numFmtId="0" fontId="0" fillId="14" borderId="9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164" fontId="0" fillId="14" borderId="1" xfId="0" applyNumberFormat="1" applyFill="1" applyBorder="1" applyAlignment="1">
      <alignment horizontal="center" vertical="center" wrapText="1"/>
    </xf>
    <xf numFmtId="0" fontId="0" fillId="14" borderId="34" xfId="0" applyFill="1" applyBorder="1" applyAlignment="1">
      <alignment horizontal="center" vertical="center" wrapText="1"/>
    </xf>
    <xf numFmtId="164" fontId="0" fillId="14" borderId="34" xfId="0" applyNumberFormat="1" applyFill="1" applyBorder="1" applyAlignment="1">
      <alignment horizontal="center" vertical="center" wrapText="1"/>
    </xf>
    <xf numFmtId="0" fontId="0" fillId="14" borderId="26" xfId="0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164" fontId="0" fillId="6" borderId="3" xfId="0" applyNumberFormat="1" applyFill="1" applyBorder="1" applyAlignment="1">
      <alignment horizontal="center" vertical="center" wrapText="1"/>
    </xf>
    <xf numFmtId="164" fontId="0" fillId="6" borderId="0" xfId="0" applyNumberForma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164" fontId="0" fillId="6" borderId="3" xfId="0" applyNumberFormat="1" applyFont="1" applyFill="1" applyBorder="1" applyAlignment="1">
      <alignment horizontal="center" vertical="center" wrapText="1"/>
    </xf>
    <xf numFmtId="0" fontId="0" fillId="6" borderId="45" xfId="0" applyFill="1" applyBorder="1" applyAlignment="1">
      <alignment horizontal="center" vertical="center" wrapText="1"/>
    </xf>
    <xf numFmtId="164" fontId="0" fillId="6" borderId="47" xfId="0" applyNumberFormat="1" applyFill="1" applyBorder="1" applyAlignment="1">
      <alignment horizontal="center" vertical="center" wrapText="1"/>
    </xf>
    <xf numFmtId="0" fontId="0" fillId="13" borderId="10" xfId="0" applyFill="1" applyBorder="1" applyAlignment="1">
      <alignment horizontal="center" vertical="center" wrapText="1"/>
    </xf>
    <xf numFmtId="164" fontId="0" fillId="13" borderId="7" xfId="0" applyNumberFormat="1" applyFill="1" applyBorder="1" applyAlignment="1">
      <alignment horizontal="center" vertical="center" wrapText="1"/>
    </xf>
    <xf numFmtId="0" fontId="0" fillId="13" borderId="39" xfId="0" applyFill="1" applyBorder="1" applyAlignment="1">
      <alignment horizontal="center" vertical="center" wrapText="1"/>
    </xf>
    <xf numFmtId="164" fontId="0" fillId="13" borderId="39" xfId="0" applyNumberFormat="1" applyFill="1" applyBorder="1" applyAlignment="1">
      <alignment horizontal="center" vertical="center" wrapText="1"/>
    </xf>
    <xf numFmtId="164" fontId="0" fillId="13" borderId="27" xfId="0" applyNumberForma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164" fontId="0" fillId="6" borderId="39" xfId="0" applyNumberFormat="1" applyFill="1" applyBorder="1" applyAlignment="1">
      <alignment horizontal="center" vertical="center" wrapText="1"/>
    </xf>
    <xf numFmtId="164" fontId="0" fillId="6" borderId="27" xfId="0" applyNumberFormat="1" applyFill="1" applyBorder="1" applyAlignment="1">
      <alignment horizontal="center" vertical="center" wrapText="1"/>
    </xf>
    <xf numFmtId="0" fontId="0" fillId="6" borderId="11" xfId="0" applyFont="1" applyFill="1" applyBorder="1" applyAlignment="1">
      <alignment horizontal="center" vertical="center" wrapText="1"/>
    </xf>
    <xf numFmtId="0" fontId="0" fillId="6" borderId="44" xfId="0" applyFill="1" applyBorder="1" applyAlignment="1">
      <alignment horizontal="center" vertical="center" wrapText="1"/>
    </xf>
    <xf numFmtId="164" fontId="0" fillId="6" borderId="12" xfId="0" applyNumberFormat="1" applyFill="1" applyBorder="1" applyAlignment="1">
      <alignment horizontal="center" vertical="center" wrapText="1"/>
    </xf>
    <xf numFmtId="164" fontId="0" fillId="6" borderId="22" xfId="0" applyNumberFormat="1" applyFill="1" applyBorder="1" applyAlignment="1">
      <alignment horizontal="center" vertical="center" wrapText="1"/>
    </xf>
    <xf numFmtId="164" fontId="0" fillId="6" borderId="46" xfId="0" applyNumberFormat="1" applyFill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 wrapText="1"/>
    </xf>
    <xf numFmtId="164" fontId="10" fillId="6" borderId="34" xfId="0" applyNumberFormat="1" applyFont="1" applyFill="1" applyBorder="1" applyAlignment="1">
      <alignment vertical="center" wrapText="1"/>
    </xf>
    <xf numFmtId="164" fontId="10" fillId="0" borderId="38" xfId="0" applyNumberFormat="1" applyFont="1" applyFill="1" applyBorder="1" applyAlignment="1">
      <alignment vertical="center" wrapText="1"/>
    </xf>
    <xf numFmtId="164" fontId="10" fillId="0" borderId="35" xfId="0" applyNumberFormat="1" applyFont="1" applyFill="1" applyBorder="1" applyAlignment="1">
      <alignment vertical="center" wrapText="1"/>
    </xf>
    <xf numFmtId="164" fontId="0" fillId="14" borderId="1" xfId="0" applyNumberFormat="1" applyFill="1" applyBorder="1" applyAlignment="1">
      <alignment horizontal="center" vertical="center"/>
    </xf>
    <xf numFmtId="0" fontId="0" fillId="6" borderId="39" xfId="0" applyNumberForma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/>
    </xf>
    <xf numFmtId="164" fontId="11" fillId="14" borderId="1" xfId="0" applyNumberFormat="1" applyFont="1" applyFill="1" applyBorder="1" applyAlignment="1">
      <alignment horizontal="center" vertical="center"/>
    </xf>
    <xf numFmtId="164" fontId="11" fillId="14" borderId="1" xfId="0" applyNumberFormat="1" applyFont="1" applyFill="1" applyBorder="1" applyAlignment="1">
      <alignment horizontal="center" vertical="center" wrapText="1"/>
    </xf>
    <xf numFmtId="0" fontId="11" fillId="14" borderId="2" xfId="0" applyFont="1" applyFill="1" applyBorder="1" applyAlignment="1">
      <alignment horizontal="center" vertical="center" wrapText="1"/>
    </xf>
    <xf numFmtId="0" fontId="11" fillId="14" borderId="2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14" borderId="40" xfId="0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 wrapText="1"/>
    </xf>
    <xf numFmtId="164" fontId="0" fillId="14" borderId="2" xfId="0" applyNumberFormat="1" applyFill="1" applyBorder="1" applyAlignment="1">
      <alignment horizontal="center" vertical="center" wrapText="1"/>
    </xf>
    <xf numFmtId="164" fontId="0" fillId="14" borderId="35" xfId="0" applyNumberFormat="1" applyFill="1" applyBorder="1" applyAlignment="1">
      <alignment horizontal="center" vertical="center" wrapText="1"/>
    </xf>
    <xf numFmtId="164" fontId="0" fillId="6" borderId="14" xfId="0" applyNumberFormat="1" applyFill="1" applyBorder="1" applyAlignment="1">
      <alignment horizontal="center" vertical="center" wrapText="1"/>
    </xf>
    <xf numFmtId="164" fontId="0" fillId="6" borderId="37" xfId="0" applyNumberFormat="1" applyFill="1" applyBorder="1" applyAlignment="1">
      <alignment horizontal="center" vertical="center" wrapText="1"/>
    </xf>
    <xf numFmtId="164" fontId="0" fillId="6" borderId="29" xfId="0" applyNumberForma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center" vertical="center"/>
    </xf>
    <xf numFmtId="164" fontId="0" fillId="12" borderId="1" xfId="0" applyNumberFormat="1" applyFont="1" applyFill="1" applyBorder="1" applyAlignment="1">
      <alignment horizontal="center" vertical="center"/>
    </xf>
    <xf numFmtId="164" fontId="0" fillId="12" borderId="1" xfId="0" applyNumberFormat="1" applyFont="1" applyFill="1" applyBorder="1" applyAlignment="1">
      <alignment horizontal="center" vertical="center" wrapText="1"/>
    </xf>
    <xf numFmtId="164" fontId="0" fillId="6" borderId="23" xfId="0" applyNumberFormat="1" applyFill="1" applyBorder="1" applyAlignment="1">
      <alignment horizontal="center" vertical="center" wrapText="1"/>
    </xf>
    <xf numFmtId="0" fontId="1" fillId="6" borderId="44" xfId="0" applyFont="1" applyFill="1" applyBorder="1" applyAlignment="1">
      <alignment horizontal="center" vertical="center" wrapText="1"/>
    </xf>
    <xf numFmtId="0" fontId="0" fillId="6" borderId="12" xfId="0" applyFont="1" applyFill="1" applyBorder="1" applyAlignment="1">
      <alignment horizontal="center" vertical="center" wrapText="1"/>
    </xf>
    <xf numFmtId="164" fontId="0" fillId="6" borderId="12" xfId="0" applyNumberFormat="1" applyFont="1" applyFill="1" applyBorder="1" applyAlignment="1">
      <alignment horizontal="center" vertical="center" wrapText="1"/>
    </xf>
    <xf numFmtId="0" fontId="0" fillId="6" borderId="46" xfId="0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46" xfId="0" applyNumberFormat="1" applyFont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2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8" fillId="7" borderId="17" xfId="0" applyFont="1" applyFill="1" applyBorder="1" applyAlignment="1">
      <alignment horizontal="center"/>
    </xf>
    <xf numFmtId="0" fontId="8" fillId="7" borderId="18" xfId="0" applyFont="1" applyFill="1" applyBorder="1" applyAlignment="1">
      <alignment horizontal="center"/>
    </xf>
    <xf numFmtId="0" fontId="8" fillId="7" borderId="28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164" fontId="1" fillId="0" borderId="45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164" fontId="0" fillId="0" borderId="40" xfId="0" applyNumberForma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164" fontId="0" fillId="0" borderId="22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164" fontId="3" fillId="6" borderId="15" xfId="0" applyNumberFormat="1" applyFont="1" applyFill="1" applyBorder="1" applyAlignment="1">
      <alignment horizontal="center" vertical="center" wrapText="1"/>
    </xf>
    <xf numFmtId="164" fontId="3" fillId="6" borderId="16" xfId="0" applyNumberFormat="1" applyFont="1" applyFill="1" applyBorder="1" applyAlignment="1">
      <alignment horizontal="center" vertical="center" wrapText="1"/>
    </xf>
    <xf numFmtId="164" fontId="3" fillId="6" borderId="20" xfId="0" applyNumberFormat="1" applyFont="1" applyFill="1" applyBorder="1" applyAlignment="1">
      <alignment horizontal="center" vertical="center" wrapText="1"/>
    </xf>
    <xf numFmtId="164" fontId="3" fillId="6" borderId="19" xfId="0" applyNumberFormat="1" applyFont="1" applyFill="1" applyBorder="1" applyAlignment="1">
      <alignment horizontal="center" vertical="center" wrapText="1"/>
    </xf>
    <xf numFmtId="164" fontId="3" fillId="6" borderId="0" xfId="0" applyNumberFormat="1" applyFont="1" applyFill="1" applyBorder="1" applyAlignment="1">
      <alignment horizontal="center" vertical="center" wrapText="1"/>
    </xf>
    <xf numFmtId="164" fontId="3" fillId="6" borderId="21" xfId="0" applyNumberFormat="1" applyFont="1" applyFill="1" applyBorder="1" applyAlignment="1">
      <alignment horizontal="center" vertical="center" wrapText="1"/>
    </xf>
    <xf numFmtId="164" fontId="3" fillId="6" borderId="22" xfId="0" applyNumberFormat="1" applyFont="1" applyFill="1" applyBorder="1" applyAlignment="1">
      <alignment horizontal="center" vertical="center" wrapText="1"/>
    </xf>
    <xf numFmtId="164" fontId="3" fillId="6" borderId="23" xfId="0" applyNumberFormat="1" applyFont="1" applyFill="1" applyBorder="1" applyAlignment="1">
      <alignment horizontal="center" vertical="center" wrapText="1"/>
    </xf>
    <xf numFmtId="164" fontId="3" fillId="6" borderId="24" xfId="0" applyNumberFormat="1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left" wrapText="1"/>
    </xf>
    <xf numFmtId="0" fontId="2" fillId="2" borderId="20" xfId="0" applyFont="1" applyFill="1" applyBorder="1" applyAlignment="1">
      <alignment horizontal="left" wrapText="1"/>
    </xf>
    <xf numFmtId="0" fontId="6" fillId="11" borderId="11" xfId="0" applyNumberFormat="1" applyFont="1" applyFill="1" applyBorder="1" applyAlignment="1" applyProtection="1">
      <alignment horizontal="center" vertical="center" wrapText="1"/>
    </xf>
    <xf numFmtId="0" fontId="6" fillId="11" borderId="12" xfId="0" applyNumberFormat="1" applyFont="1" applyFill="1" applyBorder="1" applyAlignment="1" applyProtection="1">
      <alignment horizontal="center" vertical="center" wrapText="1"/>
    </xf>
    <xf numFmtId="0" fontId="6" fillId="11" borderId="38" xfId="0" applyNumberFormat="1" applyFont="1" applyFill="1" applyBorder="1" applyAlignment="1" applyProtection="1">
      <alignment horizontal="center" vertical="center" wrapText="1"/>
    </xf>
    <xf numFmtId="0" fontId="6" fillId="11" borderId="42" xfId="0" applyNumberFormat="1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colors>
    <mruColors>
      <color rgb="FFFFFFCC"/>
      <color rgb="FFFFFFFF"/>
      <color rgb="FFFFCC99"/>
      <color rgb="FFFF3300"/>
      <color rgb="FFCC99FF"/>
      <color rgb="FF9999FF"/>
      <color rgb="FFFF99CC"/>
      <color rgb="FFCCECFF"/>
      <color rgb="FF0000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6"/>
  <sheetViews>
    <sheetView tabSelected="1" topLeftCell="A68" zoomScale="65" zoomScaleNormal="65" workbookViewId="0">
      <selection activeCell="P79" sqref="P79"/>
    </sheetView>
  </sheetViews>
  <sheetFormatPr defaultRowHeight="15" x14ac:dyDescent="0.25"/>
  <cols>
    <col min="1" max="1" width="9" style="33" customWidth="1"/>
    <col min="2" max="2" width="19.5703125" customWidth="1"/>
    <col min="3" max="3" width="17.5703125" style="29" customWidth="1"/>
    <col min="4" max="4" width="14.140625" customWidth="1"/>
    <col min="5" max="5" width="15.140625" customWidth="1"/>
    <col min="6" max="6" width="39" customWidth="1"/>
    <col min="7" max="7" width="22" customWidth="1"/>
    <col min="8" max="8" width="12.85546875" style="33" customWidth="1"/>
    <col min="9" max="9" width="20.5703125" style="29" customWidth="1"/>
    <col min="10" max="10" width="16.7109375" style="29" customWidth="1"/>
    <col min="11" max="11" width="22.85546875" style="13" customWidth="1"/>
    <col min="12" max="12" width="7.28515625" customWidth="1"/>
    <col min="13" max="13" width="16.85546875" style="29" customWidth="1"/>
    <col min="14" max="14" width="15.7109375" style="29" customWidth="1"/>
    <col min="15" max="15" width="17.140625" style="13" customWidth="1"/>
    <col min="16" max="16" width="19" style="61" customWidth="1"/>
    <col min="17" max="17" width="11.42578125" customWidth="1"/>
    <col min="18" max="18" width="8" customWidth="1"/>
    <col min="19" max="19" width="8.42578125" customWidth="1"/>
    <col min="20" max="20" width="14.42578125" bestFit="1" customWidth="1"/>
  </cols>
  <sheetData>
    <row r="1" spans="1:20" s="50" customFormat="1" ht="21.75" thickBot="1" x14ac:dyDescent="0.4">
      <c r="A1" s="280" t="s">
        <v>331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2"/>
    </row>
    <row r="2" spans="1:20" s="2" customFormat="1" ht="57.75" customHeight="1" x14ac:dyDescent="0.25">
      <c r="A2" s="290" t="s">
        <v>0</v>
      </c>
      <c r="B2" s="252" t="s">
        <v>1</v>
      </c>
      <c r="C2" s="254" t="s">
        <v>222</v>
      </c>
      <c r="D2" s="252" t="s">
        <v>10</v>
      </c>
      <c r="E2" s="252" t="s">
        <v>2</v>
      </c>
      <c r="F2" s="252" t="s">
        <v>3</v>
      </c>
      <c r="G2" s="252" t="s">
        <v>4</v>
      </c>
      <c r="H2" s="252" t="s">
        <v>5</v>
      </c>
      <c r="I2" s="254" t="s">
        <v>189</v>
      </c>
      <c r="J2" s="254" t="s">
        <v>6</v>
      </c>
      <c r="K2" s="252" t="s">
        <v>7</v>
      </c>
      <c r="L2" s="252" t="s">
        <v>8</v>
      </c>
      <c r="M2" s="254" t="s">
        <v>158</v>
      </c>
      <c r="N2" s="254" t="s">
        <v>159</v>
      </c>
      <c r="O2" s="252" t="s">
        <v>9</v>
      </c>
      <c r="P2" s="254" t="s">
        <v>171</v>
      </c>
      <c r="Q2" s="286" t="s">
        <v>256</v>
      </c>
      <c r="R2" s="288" t="s">
        <v>172</v>
      </c>
      <c r="S2" s="289"/>
    </row>
    <row r="3" spans="1:20" s="2" customFormat="1" ht="36.75" customHeight="1" thickBot="1" x14ac:dyDescent="0.3">
      <c r="A3" s="291"/>
      <c r="B3" s="253"/>
      <c r="C3" s="255"/>
      <c r="D3" s="253"/>
      <c r="E3" s="253"/>
      <c r="F3" s="253"/>
      <c r="G3" s="253"/>
      <c r="H3" s="253"/>
      <c r="I3" s="255"/>
      <c r="J3" s="255"/>
      <c r="K3" s="253"/>
      <c r="L3" s="253"/>
      <c r="M3" s="255"/>
      <c r="N3" s="255"/>
      <c r="O3" s="253"/>
      <c r="P3" s="255"/>
      <c r="Q3" s="287"/>
      <c r="R3" s="69" t="s">
        <v>174</v>
      </c>
      <c r="S3" s="70" t="s">
        <v>173</v>
      </c>
    </row>
    <row r="4" spans="1:20" ht="20.25" customHeight="1" thickBot="1" x14ac:dyDescent="0.3">
      <c r="A4" s="283" t="s">
        <v>167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5"/>
    </row>
    <row r="5" spans="1:20" s="2" customFormat="1" ht="87.75" customHeight="1" thickBot="1" x14ac:dyDescent="0.3">
      <c r="A5" s="199" t="s">
        <v>44</v>
      </c>
      <c r="B5" s="218" t="s">
        <v>280</v>
      </c>
      <c r="C5" s="220">
        <v>33745</v>
      </c>
      <c r="D5" s="198" t="s">
        <v>136</v>
      </c>
      <c r="E5" s="148"/>
      <c r="F5" s="148"/>
      <c r="G5" s="149"/>
      <c r="H5" s="148"/>
      <c r="I5" s="149"/>
      <c r="J5" s="149"/>
      <c r="K5" s="9"/>
      <c r="L5" s="148"/>
      <c r="M5" s="149"/>
      <c r="N5" s="149"/>
      <c r="O5" s="9"/>
      <c r="P5" s="151"/>
      <c r="Q5" s="153"/>
      <c r="R5" s="153"/>
      <c r="S5" s="154"/>
    </row>
    <row r="6" spans="1:20" s="62" customFormat="1" ht="87" customHeight="1" thickBot="1" x14ac:dyDescent="0.3">
      <c r="A6" s="146" t="s">
        <v>59</v>
      </c>
      <c r="B6" s="219"/>
      <c r="C6" s="221"/>
      <c r="D6" s="198" t="s">
        <v>136</v>
      </c>
      <c r="E6" s="100"/>
      <c r="F6" s="100"/>
      <c r="G6" s="100"/>
      <c r="H6" s="100"/>
      <c r="I6" s="101"/>
      <c r="J6" s="101"/>
      <c r="K6" s="100"/>
      <c r="L6" s="96"/>
      <c r="M6" s="102"/>
      <c r="N6" s="102"/>
      <c r="O6" s="96"/>
      <c r="P6" s="103"/>
      <c r="Q6" s="96"/>
      <c r="R6" s="96"/>
      <c r="S6" s="97"/>
    </row>
    <row r="7" spans="1:20" s="19" customFormat="1" ht="15.75" thickBot="1" x14ac:dyDescent="0.3">
      <c r="A7" s="139"/>
      <c r="B7" s="136"/>
      <c r="C7" s="88"/>
      <c r="D7" s="86" t="s">
        <v>60</v>
      </c>
      <c r="E7" s="86"/>
      <c r="F7" s="86"/>
      <c r="G7" s="86"/>
      <c r="H7" s="87"/>
      <c r="I7" s="88">
        <f>SUM(I5:I5)</f>
        <v>0</v>
      </c>
      <c r="J7" s="88">
        <f>SUM(J5:J6)</f>
        <v>0</v>
      </c>
      <c r="K7" s="89"/>
      <c r="L7" s="86"/>
      <c r="M7" s="88">
        <f>SUM(M5:M5)</f>
        <v>0</v>
      </c>
      <c r="N7" s="88">
        <f>SUM(N5:N5)</f>
        <v>0</v>
      </c>
      <c r="O7" s="89"/>
      <c r="P7" s="106">
        <f>SUM(P5:P6)</f>
        <v>0</v>
      </c>
      <c r="Q7" s="86">
        <f>SUM(Q6:Q6)</f>
        <v>0</v>
      </c>
      <c r="R7" s="86">
        <f>SUM(R6:R6)</f>
        <v>0</v>
      </c>
      <c r="S7" s="86">
        <f>SUM(S6:S6)</f>
        <v>0</v>
      </c>
    </row>
    <row r="8" spans="1:20" s="19" customFormat="1" ht="16.5" thickBot="1" x14ac:dyDescent="0.3">
      <c r="A8" s="222" t="s">
        <v>329</v>
      </c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4"/>
    </row>
    <row r="9" spans="1:20" s="2" customFormat="1" ht="66.75" customHeight="1" x14ac:dyDescent="0.25">
      <c r="A9" s="260" t="s">
        <v>44</v>
      </c>
      <c r="B9" s="218" t="s">
        <v>15</v>
      </c>
      <c r="C9" s="256">
        <v>800000</v>
      </c>
      <c r="D9" s="16">
        <v>1</v>
      </c>
      <c r="E9" s="16" t="s">
        <v>11</v>
      </c>
      <c r="F9" s="16" t="s">
        <v>14</v>
      </c>
      <c r="G9" s="16" t="s">
        <v>12</v>
      </c>
      <c r="H9" s="16" t="s">
        <v>13</v>
      </c>
      <c r="I9" s="23">
        <v>144800</v>
      </c>
      <c r="J9" s="23">
        <v>72400</v>
      </c>
      <c r="K9" s="16" t="s">
        <v>49</v>
      </c>
      <c r="L9" s="16">
        <v>60</v>
      </c>
      <c r="M9" s="23">
        <v>138262.75</v>
      </c>
      <c r="N9" s="23">
        <v>69131.37</v>
      </c>
      <c r="O9" s="16" t="s">
        <v>186</v>
      </c>
      <c r="P9" s="23">
        <v>69131.37</v>
      </c>
      <c r="Q9" s="16" t="s">
        <v>175</v>
      </c>
      <c r="R9" s="16" t="s">
        <v>175</v>
      </c>
      <c r="S9" s="71" t="s">
        <v>175</v>
      </c>
    </row>
    <row r="10" spans="1:20" s="2" customFormat="1" ht="121.5" customHeight="1" x14ac:dyDescent="0.25">
      <c r="A10" s="261"/>
      <c r="B10" s="259"/>
      <c r="C10" s="257"/>
      <c r="D10" s="14">
        <v>2</v>
      </c>
      <c r="E10" s="14" t="s">
        <v>16</v>
      </c>
      <c r="F10" s="14" t="s">
        <v>161</v>
      </c>
      <c r="G10" s="14" t="s">
        <v>93</v>
      </c>
      <c r="H10" s="14" t="s">
        <v>13</v>
      </c>
      <c r="I10" s="65">
        <v>145651.6</v>
      </c>
      <c r="J10" s="65">
        <v>72825.8</v>
      </c>
      <c r="K10" s="11" t="s">
        <v>49</v>
      </c>
      <c r="L10" s="11">
        <v>25</v>
      </c>
      <c r="M10" s="49">
        <v>116475.05</v>
      </c>
      <c r="N10" s="49">
        <v>58237.52</v>
      </c>
      <c r="O10" s="48" t="s">
        <v>254</v>
      </c>
      <c r="P10" s="65">
        <v>58237.51</v>
      </c>
      <c r="Q10" s="14">
        <v>1</v>
      </c>
      <c r="R10" s="14">
        <v>1</v>
      </c>
      <c r="S10" s="72" t="s">
        <v>175</v>
      </c>
    </row>
    <row r="11" spans="1:20" s="1" customFormat="1" ht="64.5" customHeight="1" x14ac:dyDescent="0.25">
      <c r="A11" s="261"/>
      <c r="B11" s="259"/>
      <c r="C11" s="257"/>
      <c r="D11" s="9">
        <v>3</v>
      </c>
      <c r="E11" s="9" t="s">
        <v>17</v>
      </c>
      <c r="F11" s="9" t="s">
        <v>14</v>
      </c>
      <c r="G11" s="9" t="s">
        <v>192</v>
      </c>
      <c r="H11" s="9" t="s">
        <v>13</v>
      </c>
      <c r="I11" s="30">
        <v>119463.19</v>
      </c>
      <c r="J11" s="30">
        <v>59731.59</v>
      </c>
      <c r="K11" s="9" t="s">
        <v>49</v>
      </c>
      <c r="L11" s="10">
        <v>60</v>
      </c>
      <c r="M11" s="30">
        <v>119463.19</v>
      </c>
      <c r="N11" s="24">
        <v>59731.59</v>
      </c>
      <c r="O11" s="9" t="s">
        <v>190</v>
      </c>
      <c r="P11" s="30">
        <v>59731.59</v>
      </c>
      <c r="Q11" s="9" t="s">
        <v>175</v>
      </c>
      <c r="R11" s="9" t="s">
        <v>175</v>
      </c>
      <c r="S11" s="91" t="s">
        <v>175</v>
      </c>
    </row>
    <row r="12" spans="1:20" s="1" customFormat="1" ht="141" customHeight="1" x14ac:dyDescent="0.25">
      <c r="A12" s="261"/>
      <c r="B12" s="259"/>
      <c r="C12" s="257"/>
      <c r="D12" s="14">
        <v>4</v>
      </c>
      <c r="E12" s="14" t="s">
        <v>18</v>
      </c>
      <c r="F12" s="14" t="s">
        <v>160</v>
      </c>
      <c r="G12" s="3" t="s">
        <v>19</v>
      </c>
      <c r="H12" s="3" t="s">
        <v>20</v>
      </c>
      <c r="I12" s="25">
        <v>146633.44</v>
      </c>
      <c r="J12" s="65">
        <v>73316.72</v>
      </c>
      <c r="K12" s="14" t="s">
        <v>49</v>
      </c>
      <c r="L12" s="3">
        <v>75</v>
      </c>
      <c r="M12" s="25">
        <v>138801.16</v>
      </c>
      <c r="N12" s="65">
        <v>69400.59</v>
      </c>
      <c r="O12" s="14" t="s">
        <v>249</v>
      </c>
      <c r="P12" s="65">
        <v>69400.570000000007</v>
      </c>
      <c r="Q12" s="3">
        <v>3</v>
      </c>
      <c r="R12" s="14">
        <v>1</v>
      </c>
      <c r="S12" s="72">
        <v>1</v>
      </c>
    </row>
    <row r="13" spans="1:20" s="1" customFormat="1" ht="117" customHeight="1" x14ac:dyDescent="0.25">
      <c r="A13" s="261"/>
      <c r="B13" s="259"/>
      <c r="C13" s="257"/>
      <c r="D13" s="9">
        <v>5</v>
      </c>
      <c r="E13" s="9" t="s">
        <v>21</v>
      </c>
      <c r="F13" s="9" t="s">
        <v>24</v>
      </c>
      <c r="G13" s="9" t="s">
        <v>22</v>
      </c>
      <c r="H13" s="10" t="s">
        <v>23</v>
      </c>
      <c r="I13" s="24">
        <v>145906.14000000001</v>
      </c>
      <c r="J13" s="30">
        <v>72953.070000000007</v>
      </c>
      <c r="K13" s="9" t="s">
        <v>49</v>
      </c>
      <c r="L13" s="10">
        <v>65</v>
      </c>
      <c r="M13" s="24">
        <v>108062.86</v>
      </c>
      <c r="N13" s="24">
        <v>54031.43</v>
      </c>
      <c r="O13" s="9" t="s">
        <v>255</v>
      </c>
      <c r="P13" s="24">
        <v>54031.43</v>
      </c>
      <c r="Q13" s="10">
        <v>1</v>
      </c>
      <c r="R13" s="9">
        <v>1</v>
      </c>
      <c r="S13" s="91" t="s">
        <v>175</v>
      </c>
    </row>
    <row r="14" spans="1:20" s="1" customFormat="1" ht="65.25" customHeight="1" x14ac:dyDescent="0.25">
      <c r="A14" s="261"/>
      <c r="B14" s="259"/>
      <c r="C14" s="257"/>
      <c r="D14" s="14">
        <v>6</v>
      </c>
      <c r="E14" s="14" t="s">
        <v>25</v>
      </c>
      <c r="F14" s="14" t="s">
        <v>26</v>
      </c>
      <c r="G14" s="14" t="s">
        <v>27</v>
      </c>
      <c r="H14" s="3" t="s">
        <v>28</v>
      </c>
      <c r="I14" s="25">
        <v>146404.34</v>
      </c>
      <c r="J14" s="65">
        <v>73202.17</v>
      </c>
      <c r="K14" s="12" t="s">
        <v>49</v>
      </c>
      <c r="L14" s="3">
        <v>75</v>
      </c>
      <c r="M14" s="25">
        <v>146404.34</v>
      </c>
      <c r="N14" s="25">
        <v>73202.17</v>
      </c>
      <c r="O14" s="14" t="s">
        <v>177</v>
      </c>
      <c r="P14" s="65">
        <v>73202.17</v>
      </c>
      <c r="Q14" s="14" t="s">
        <v>175</v>
      </c>
      <c r="R14" s="14" t="s">
        <v>175</v>
      </c>
      <c r="S14" s="72" t="s">
        <v>175</v>
      </c>
    </row>
    <row r="15" spans="1:20" s="1" customFormat="1" ht="111" customHeight="1" x14ac:dyDescent="0.25">
      <c r="A15" s="261"/>
      <c r="B15" s="259"/>
      <c r="C15" s="257"/>
      <c r="D15" s="9">
        <v>7</v>
      </c>
      <c r="E15" s="9" t="s">
        <v>29</v>
      </c>
      <c r="F15" s="9" t="s">
        <v>169</v>
      </c>
      <c r="G15" s="9" t="s">
        <v>30</v>
      </c>
      <c r="H15" s="10" t="s">
        <v>28</v>
      </c>
      <c r="I15" s="24">
        <v>123450</v>
      </c>
      <c r="J15" s="30">
        <v>61725</v>
      </c>
      <c r="K15" s="9" t="s">
        <v>49</v>
      </c>
      <c r="L15" s="10">
        <v>25</v>
      </c>
      <c r="M15" s="24">
        <v>123450</v>
      </c>
      <c r="N15" s="30">
        <v>61725</v>
      </c>
      <c r="O15" s="9" t="s">
        <v>197</v>
      </c>
      <c r="P15" s="30">
        <v>61725</v>
      </c>
      <c r="Q15" s="10">
        <v>1</v>
      </c>
      <c r="R15" s="9">
        <v>1</v>
      </c>
      <c r="S15" s="91" t="s">
        <v>175</v>
      </c>
    </row>
    <row r="16" spans="1:20" s="1" customFormat="1" ht="110.25" customHeight="1" x14ac:dyDescent="0.25">
      <c r="A16" s="261"/>
      <c r="B16" s="259"/>
      <c r="C16" s="257"/>
      <c r="D16" s="14">
        <v>8</v>
      </c>
      <c r="E16" s="14" t="s">
        <v>31</v>
      </c>
      <c r="F16" s="14" t="s">
        <v>170</v>
      </c>
      <c r="G16" s="14" t="s">
        <v>213</v>
      </c>
      <c r="H16" s="3" t="s">
        <v>23</v>
      </c>
      <c r="I16" s="25">
        <v>146000</v>
      </c>
      <c r="J16" s="65">
        <v>73000</v>
      </c>
      <c r="K16" s="14" t="s">
        <v>49</v>
      </c>
      <c r="L16" s="3">
        <v>25</v>
      </c>
      <c r="M16" s="25">
        <v>145874.73000000001</v>
      </c>
      <c r="N16" s="25">
        <v>72937.36</v>
      </c>
      <c r="O16" s="14" t="s">
        <v>178</v>
      </c>
      <c r="P16" s="142">
        <v>72937.36</v>
      </c>
      <c r="Q16" s="3">
        <v>1</v>
      </c>
      <c r="R16" s="14" t="s">
        <v>175</v>
      </c>
      <c r="S16" s="72">
        <v>1</v>
      </c>
      <c r="T16" s="125"/>
    </row>
    <row r="17" spans="1:19" s="129" customFormat="1" ht="124.5" customHeight="1" x14ac:dyDescent="0.25">
      <c r="A17" s="261"/>
      <c r="B17" s="259"/>
      <c r="C17" s="257"/>
      <c r="D17" s="209">
        <v>9</v>
      </c>
      <c r="E17" s="209" t="s">
        <v>32</v>
      </c>
      <c r="F17" s="209" t="s">
        <v>162</v>
      </c>
      <c r="G17" s="209" t="s">
        <v>33</v>
      </c>
      <c r="H17" s="210" t="s">
        <v>34</v>
      </c>
      <c r="I17" s="211">
        <v>144055</v>
      </c>
      <c r="J17" s="212">
        <v>72027.5</v>
      </c>
      <c r="K17" s="209" t="s">
        <v>49</v>
      </c>
      <c r="L17" s="210">
        <v>60</v>
      </c>
      <c r="M17" s="211">
        <v>140778.65</v>
      </c>
      <c r="N17" s="211">
        <v>68751.149999999994</v>
      </c>
      <c r="O17" s="209" t="s">
        <v>176</v>
      </c>
      <c r="P17" s="127"/>
      <c r="Q17" s="126" t="s">
        <v>175</v>
      </c>
      <c r="R17" s="126" t="s">
        <v>175</v>
      </c>
      <c r="S17" s="128" t="s">
        <v>175</v>
      </c>
    </row>
    <row r="18" spans="1:19" s="4" customFormat="1" ht="47.25" customHeight="1" x14ac:dyDescent="0.25">
      <c r="A18" s="261"/>
      <c r="B18" s="259"/>
      <c r="C18" s="257"/>
      <c r="D18" s="5">
        <v>10</v>
      </c>
      <c r="E18" s="5" t="s">
        <v>263</v>
      </c>
      <c r="F18" s="5" t="s">
        <v>35</v>
      </c>
      <c r="G18" s="5" t="s">
        <v>36</v>
      </c>
      <c r="H18" s="6" t="s">
        <v>37</v>
      </c>
      <c r="I18" s="26">
        <v>146000</v>
      </c>
      <c r="J18" s="31">
        <v>73000</v>
      </c>
      <c r="K18" s="5" t="s">
        <v>45</v>
      </c>
      <c r="L18" s="6"/>
      <c r="M18" s="26"/>
      <c r="N18" s="26"/>
      <c r="O18" s="5"/>
      <c r="P18" s="31"/>
      <c r="Q18" s="31"/>
      <c r="R18" s="31"/>
      <c r="S18" s="59"/>
    </row>
    <row r="19" spans="1:19" s="4" customFormat="1" ht="48.75" customHeight="1" x14ac:dyDescent="0.25">
      <c r="A19" s="261"/>
      <c r="B19" s="259"/>
      <c r="C19" s="257"/>
      <c r="D19" s="5">
        <v>11</v>
      </c>
      <c r="E19" s="5" t="s">
        <v>264</v>
      </c>
      <c r="F19" s="5" t="s">
        <v>38</v>
      </c>
      <c r="G19" s="5" t="s">
        <v>39</v>
      </c>
      <c r="H19" s="6" t="s">
        <v>40</v>
      </c>
      <c r="I19" s="26">
        <v>141697.5</v>
      </c>
      <c r="J19" s="31">
        <v>70848.75</v>
      </c>
      <c r="K19" s="5" t="s">
        <v>45</v>
      </c>
      <c r="L19" s="6"/>
      <c r="M19" s="26"/>
      <c r="N19" s="26"/>
      <c r="O19" s="5"/>
      <c r="P19" s="31"/>
      <c r="Q19" s="31"/>
      <c r="R19" s="31"/>
      <c r="S19" s="59"/>
    </row>
    <row r="20" spans="1:19" s="1" customFormat="1" ht="110.25" customHeight="1" x14ac:dyDescent="0.25">
      <c r="A20" s="261"/>
      <c r="B20" s="259"/>
      <c r="C20" s="257"/>
      <c r="D20" s="192">
        <v>12</v>
      </c>
      <c r="E20" s="192" t="s">
        <v>265</v>
      </c>
      <c r="F20" s="192" t="s">
        <v>41</v>
      </c>
      <c r="G20" s="192" t="s">
        <v>42</v>
      </c>
      <c r="H20" s="193" t="s">
        <v>40</v>
      </c>
      <c r="I20" s="194">
        <v>141795.5</v>
      </c>
      <c r="J20" s="195">
        <v>70897.75</v>
      </c>
      <c r="K20" s="192" t="s">
        <v>49</v>
      </c>
      <c r="L20" s="193">
        <v>25</v>
      </c>
      <c r="M20" s="194">
        <v>105835.75</v>
      </c>
      <c r="N20" s="194">
        <v>52917.87</v>
      </c>
      <c r="O20" s="196" t="s">
        <v>316</v>
      </c>
      <c r="P20" s="195"/>
      <c r="Q20" s="193">
        <v>1</v>
      </c>
      <c r="R20" s="192" t="s">
        <v>175</v>
      </c>
      <c r="S20" s="197" t="s">
        <v>175</v>
      </c>
    </row>
    <row r="21" spans="1:19" s="4" customFormat="1" ht="38.25" customHeight="1" x14ac:dyDescent="0.25">
      <c r="A21" s="261"/>
      <c r="B21" s="259"/>
      <c r="C21" s="257"/>
      <c r="D21" s="7">
        <v>13</v>
      </c>
      <c r="E21" s="7" t="s">
        <v>266</v>
      </c>
      <c r="F21" s="7" t="s">
        <v>163</v>
      </c>
      <c r="G21" s="7" t="s">
        <v>47</v>
      </c>
      <c r="H21" s="8" t="s">
        <v>40</v>
      </c>
      <c r="I21" s="27">
        <v>40350</v>
      </c>
      <c r="J21" s="32">
        <v>20175</v>
      </c>
      <c r="K21" s="7" t="s">
        <v>46</v>
      </c>
      <c r="L21" s="8"/>
      <c r="M21" s="27"/>
      <c r="N21" s="27"/>
      <c r="O21" s="7"/>
      <c r="P21" s="32"/>
      <c r="Q21" s="32"/>
      <c r="R21" s="32"/>
      <c r="S21" s="60"/>
    </row>
    <row r="22" spans="1:19" s="1" customFormat="1" ht="136.5" customHeight="1" thickBot="1" x14ac:dyDescent="0.3">
      <c r="A22" s="261"/>
      <c r="B22" s="259"/>
      <c r="C22" s="257"/>
      <c r="D22" s="11">
        <v>14</v>
      </c>
      <c r="E22" s="11" t="s">
        <v>267</v>
      </c>
      <c r="F22" s="11" t="s">
        <v>43</v>
      </c>
      <c r="G22" s="11" t="s">
        <v>48</v>
      </c>
      <c r="H22" s="51" t="s">
        <v>40</v>
      </c>
      <c r="I22" s="52">
        <v>146210</v>
      </c>
      <c r="J22" s="49">
        <v>73105</v>
      </c>
      <c r="K22" s="48" t="s">
        <v>49</v>
      </c>
      <c r="L22" s="51">
        <v>75</v>
      </c>
      <c r="M22" s="52">
        <v>109498.32</v>
      </c>
      <c r="N22" s="52">
        <v>54749.16</v>
      </c>
      <c r="O22" s="11" t="s">
        <v>282</v>
      </c>
      <c r="P22" s="49">
        <v>39249.160000000003</v>
      </c>
      <c r="Q22" s="51">
        <v>3</v>
      </c>
      <c r="R22" s="14" t="s">
        <v>175</v>
      </c>
      <c r="S22" s="72" t="s">
        <v>175</v>
      </c>
    </row>
    <row r="23" spans="1:19" s="2" customFormat="1" ht="37.5" customHeight="1" x14ac:dyDescent="0.25">
      <c r="A23" s="260" t="s">
        <v>59</v>
      </c>
      <c r="B23" s="259"/>
      <c r="C23" s="257"/>
      <c r="D23" s="73">
        <v>15</v>
      </c>
      <c r="E23" s="18" t="s">
        <v>268</v>
      </c>
      <c r="F23" s="18" t="s">
        <v>50</v>
      </c>
      <c r="G23" s="18" t="s">
        <v>94</v>
      </c>
      <c r="H23" s="18" t="s">
        <v>51</v>
      </c>
      <c r="I23" s="28">
        <v>85500</v>
      </c>
      <c r="J23" s="28">
        <v>42750</v>
      </c>
      <c r="K23" s="18" t="s">
        <v>45</v>
      </c>
      <c r="L23" s="18"/>
      <c r="M23" s="28"/>
      <c r="N23" s="28"/>
      <c r="O23" s="18"/>
      <c r="P23" s="28"/>
      <c r="Q23" s="28"/>
      <c r="R23" s="28"/>
      <c r="S23" s="110"/>
    </row>
    <row r="24" spans="1:19" s="2" customFormat="1" ht="90" customHeight="1" x14ac:dyDescent="0.25">
      <c r="A24" s="261"/>
      <c r="B24" s="259"/>
      <c r="C24" s="257"/>
      <c r="D24" s="68">
        <v>16</v>
      </c>
      <c r="E24" s="14" t="s">
        <v>269</v>
      </c>
      <c r="F24" s="14" t="s">
        <v>196</v>
      </c>
      <c r="G24" s="14" t="s">
        <v>52</v>
      </c>
      <c r="H24" s="14" t="s">
        <v>53</v>
      </c>
      <c r="I24" s="65">
        <v>146687.25</v>
      </c>
      <c r="J24" s="65">
        <v>73343.63</v>
      </c>
      <c r="K24" s="48" t="s">
        <v>49</v>
      </c>
      <c r="L24" s="14">
        <v>20</v>
      </c>
      <c r="M24" s="65">
        <v>146685</v>
      </c>
      <c r="N24" s="37">
        <v>73342.5</v>
      </c>
      <c r="O24" s="11" t="s">
        <v>321</v>
      </c>
      <c r="P24" s="65"/>
      <c r="Q24" s="14"/>
      <c r="R24" s="14"/>
      <c r="S24" s="72"/>
    </row>
    <row r="25" spans="1:19" s="2" customFormat="1" ht="63.75" customHeight="1" x14ac:dyDescent="0.25">
      <c r="A25" s="261"/>
      <c r="B25" s="259"/>
      <c r="C25" s="257"/>
      <c r="D25" s="155">
        <v>17</v>
      </c>
      <c r="E25" s="156" t="s">
        <v>270</v>
      </c>
      <c r="F25" s="156" t="s">
        <v>164</v>
      </c>
      <c r="G25" s="156" t="s">
        <v>54</v>
      </c>
      <c r="H25" s="156" t="s">
        <v>55</v>
      </c>
      <c r="I25" s="190">
        <v>134647</v>
      </c>
      <c r="J25" s="157">
        <v>67323.5</v>
      </c>
      <c r="K25" s="156" t="s">
        <v>212</v>
      </c>
      <c r="L25" s="156">
        <v>75</v>
      </c>
      <c r="M25" s="157"/>
      <c r="N25" s="157"/>
      <c r="O25" s="156" t="s">
        <v>212</v>
      </c>
      <c r="P25" s="157"/>
      <c r="Q25" s="156"/>
      <c r="R25" s="156"/>
      <c r="S25" s="160"/>
    </row>
    <row r="26" spans="1:19" s="2" customFormat="1" ht="105.75" customHeight="1" thickBot="1" x14ac:dyDescent="0.3">
      <c r="A26" s="261"/>
      <c r="B26" s="259"/>
      <c r="C26" s="258"/>
      <c r="D26" s="67">
        <v>18</v>
      </c>
      <c r="E26" s="11" t="s">
        <v>271</v>
      </c>
      <c r="F26" s="11" t="s">
        <v>56</v>
      </c>
      <c r="G26" s="11" t="s">
        <v>57</v>
      </c>
      <c r="H26" s="11" t="s">
        <v>58</v>
      </c>
      <c r="I26" s="49">
        <v>79718</v>
      </c>
      <c r="J26" s="49">
        <v>39859</v>
      </c>
      <c r="K26" s="48" t="s">
        <v>49</v>
      </c>
      <c r="L26" s="11">
        <v>25</v>
      </c>
      <c r="M26" s="49">
        <v>79718</v>
      </c>
      <c r="N26" s="49">
        <v>39859</v>
      </c>
      <c r="O26" s="11" t="s">
        <v>318</v>
      </c>
      <c r="P26" s="49">
        <v>39859</v>
      </c>
      <c r="Q26" s="11"/>
      <c r="R26" s="11"/>
      <c r="S26" s="76"/>
    </row>
    <row r="27" spans="1:19" s="19" customFormat="1" ht="15.75" thickBot="1" x14ac:dyDescent="0.3">
      <c r="A27" s="138"/>
      <c r="B27" s="137"/>
      <c r="C27" s="22"/>
      <c r="D27" s="20" t="s">
        <v>60</v>
      </c>
      <c r="E27" s="20"/>
      <c r="F27" s="20"/>
      <c r="G27" s="20"/>
      <c r="H27" s="40"/>
      <c r="I27" s="22">
        <f>SUM(I9:I26)</f>
        <v>2324968.96</v>
      </c>
      <c r="J27" s="22">
        <f>SUM(J9:J26)</f>
        <v>1162484.48</v>
      </c>
      <c r="K27" s="21"/>
      <c r="L27" s="20"/>
      <c r="M27" s="22">
        <f>SUM(M9:M26)</f>
        <v>1619309.8</v>
      </c>
      <c r="N27" s="22">
        <f>SUM(N9:N26)</f>
        <v>808016.71</v>
      </c>
      <c r="O27" s="55"/>
      <c r="P27" s="80">
        <f>SUM(P9:P26)</f>
        <v>597505.16</v>
      </c>
      <c r="Q27" s="20">
        <f>SUM(Q9:Q26)</f>
        <v>11</v>
      </c>
      <c r="R27" s="20">
        <f>SUM(R9:R26)</f>
        <v>4</v>
      </c>
      <c r="S27" s="105">
        <f>SUM(S9:S26)</f>
        <v>2</v>
      </c>
    </row>
    <row r="28" spans="1:19" s="19" customFormat="1" ht="16.5" thickBot="1" x14ac:dyDescent="0.3">
      <c r="A28" s="222" t="s">
        <v>273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4"/>
    </row>
    <row r="29" spans="1:19" s="2" customFormat="1" ht="63.75" customHeight="1" thickBot="1" x14ac:dyDescent="0.3">
      <c r="A29" s="260" t="s">
        <v>44</v>
      </c>
      <c r="B29" s="218" t="s">
        <v>225</v>
      </c>
      <c r="C29" s="220">
        <v>313009.82</v>
      </c>
      <c r="D29" s="147">
        <v>1</v>
      </c>
      <c r="E29" s="148" t="s">
        <v>226</v>
      </c>
      <c r="F29" s="148" t="s">
        <v>228</v>
      </c>
      <c r="G29" s="9" t="s">
        <v>93</v>
      </c>
      <c r="H29" s="148" t="s">
        <v>232</v>
      </c>
      <c r="I29" s="149">
        <v>146680</v>
      </c>
      <c r="J29" s="149">
        <v>73340</v>
      </c>
      <c r="K29" s="9" t="s">
        <v>49</v>
      </c>
      <c r="L29" s="148">
        <v>15</v>
      </c>
      <c r="M29" s="149">
        <v>146680</v>
      </c>
      <c r="N29" s="149">
        <v>73340</v>
      </c>
      <c r="O29" s="38" t="s">
        <v>291</v>
      </c>
      <c r="P29" s="151">
        <v>73340</v>
      </c>
      <c r="Q29" s="153">
        <v>0</v>
      </c>
      <c r="R29" s="151"/>
      <c r="S29" s="152"/>
    </row>
    <row r="30" spans="1:19" s="2" customFormat="1" ht="97.5" customHeight="1" thickBot="1" x14ac:dyDescent="0.3">
      <c r="A30" s="261"/>
      <c r="B30" s="259"/>
      <c r="C30" s="240"/>
      <c r="D30" s="178">
        <v>2</v>
      </c>
      <c r="E30" s="38" t="s">
        <v>227</v>
      </c>
      <c r="F30" s="38" t="s">
        <v>229</v>
      </c>
      <c r="G30" s="38" t="s">
        <v>230</v>
      </c>
      <c r="H30" s="38" t="s">
        <v>231</v>
      </c>
      <c r="I30" s="39">
        <v>146650</v>
      </c>
      <c r="J30" s="39">
        <v>73325</v>
      </c>
      <c r="K30" s="38" t="s">
        <v>49</v>
      </c>
      <c r="L30" s="38">
        <v>20</v>
      </c>
      <c r="M30" s="39">
        <v>146650</v>
      </c>
      <c r="N30" s="39">
        <v>73325</v>
      </c>
      <c r="O30" s="38" t="s">
        <v>333</v>
      </c>
      <c r="P30" s="179">
        <v>73325</v>
      </c>
      <c r="Q30" s="191">
        <v>1</v>
      </c>
      <c r="R30" s="179" t="s">
        <v>175</v>
      </c>
      <c r="S30" s="180" t="s">
        <v>175</v>
      </c>
    </row>
    <row r="31" spans="1:19" s="2" customFormat="1" ht="78" customHeight="1" thickBot="1" x14ac:dyDescent="0.3">
      <c r="A31" s="200" t="s">
        <v>59</v>
      </c>
      <c r="B31" s="259"/>
      <c r="C31" s="240"/>
      <c r="D31" s="182">
        <v>3</v>
      </c>
      <c r="E31" s="177" t="s">
        <v>258</v>
      </c>
      <c r="F31" s="177" t="s">
        <v>259</v>
      </c>
      <c r="G31" s="177" t="s">
        <v>260</v>
      </c>
      <c r="H31" s="177" t="s">
        <v>261</v>
      </c>
      <c r="I31" s="183">
        <v>145570</v>
      </c>
      <c r="J31" s="183">
        <v>72785</v>
      </c>
      <c r="K31" s="111" t="s">
        <v>49</v>
      </c>
      <c r="L31" s="177">
        <v>15</v>
      </c>
      <c r="M31" s="183">
        <v>145570</v>
      </c>
      <c r="N31" s="183">
        <v>72785</v>
      </c>
      <c r="O31" s="177" t="s">
        <v>290</v>
      </c>
      <c r="P31" s="213"/>
      <c r="Q31" s="184"/>
      <c r="R31" s="184"/>
      <c r="S31" s="185"/>
    </row>
    <row r="32" spans="1:19" s="62" customFormat="1" ht="102" customHeight="1" thickBot="1" x14ac:dyDescent="0.3">
      <c r="A32" s="200" t="s">
        <v>135</v>
      </c>
      <c r="B32" s="259"/>
      <c r="C32" s="240"/>
      <c r="D32" s="214">
        <v>4</v>
      </c>
      <c r="E32" s="177" t="s">
        <v>286</v>
      </c>
      <c r="F32" s="215" t="s">
        <v>287</v>
      </c>
      <c r="G32" s="215" t="s">
        <v>288</v>
      </c>
      <c r="H32" s="215" t="s">
        <v>330</v>
      </c>
      <c r="I32" s="216">
        <v>123000</v>
      </c>
      <c r="J32" s="216">
        <v>86100</v>
      </c>
      <c r="K32" s="177" t="s">
        <v>49</v>
      </c>
      <c r="L32" s="177">
        <v>65</v>
      </c>
      <c r="M32" s="183">
        <v>123000</v>
      </c>
      <c r="N32" s="183">
        <v>86100</v>
      </c>
      <c r="O32" s="177" t="s">
        <v>289</v>
      </c>
      <c r="P32" s="213"/>
      <c r="Q32" s="177"/>
      <c r="R32" s="177"/>
      <c r="S32" s="217"/>
    </row>
    <row r="33" spans="1:19" s="62" customFormat="1" ht="102" customHeight="1" thickBot="1" x14ac:dyDescent="0.3">
      <c r="A33" s="200" t="s">
        <v>324</v>
      </c>
      <c r="B33" s="219"/>
      <c r="C33" s="221"/>
      <c r="D33" s="165">
        <v>5</v>
      </c>
      <c r="E33" s="177" t="s">
        <v>325</v>
      </c>
      <c r="F33" s="166" t="s">
        <v>326</v>
      </c>
      <c r="G33" s="166" t="s">
        <v>327</v>
      </c>
      <c r="H33" s="166" t="s">
        <v>328</v>
      </c>
      <c r="I33" s="167">
        <v>146075</v>
      </c>
      <c r="J33" s="167">
        <v>73037.5</v>
      </c>
      <c r="K33" s="9" t="s">
        <v>281</v>
      </c>
      <c r="L33" s="162">
        <v>40</v>
      </c>
      <c r="M33" s="163"/>
      <c r="N33" s="163"/>
      <c r="O33" s="177"/>
      <c r="P33" s="164"/>
      <c r="Q33" s="162"/>
      <c r="R33" s="162"/>
      <c r="S33" s="168"/>
    </row>
    <row r="34" spans="1:19" s="19" customFormat="1" ht="15.75" thickBot="1" x14ac:dyDescent="0.3">
      <c r="A34" s="139"/>
      <c r="B34" s="136"/>
      <c r="C34" s="88"/>
      <c r="D34" s="86" t="s">
        <v>60</v>
      </c>
      <c r="E34" s="86"/>
      <c r="F34" s="86"/>
      <c r="G34" s="86"/>
      <c r="H34" s="87"/>
      <c r="I34" s="88">
        <f>SUM(I29:I33)</f>
        <v>707975</v>
      </c>
      <c r="J34" s="88">
        <f>SUM(J29:J33)</f>
        <v>378587.5</v>
      </c>
      <c r="K34" s="89"/>
      <c r="L34" s="86"/>
      <c r="M34" s="88">
        <f>SUM(M29:M33)</f>
        <v>561900</v>
      </c>
      <c r="N34" s="88">
        <f>SUM(N29:N33)</f>
        <v>305550</v>
      </c>
      <c r="O34" s="89"/>
      <c r="P34" s="106">
        <f>SUM(P29:P33)</f>
        <v>146665</v>
      </c>
      <c r="Q34" s="86">
        <f>SUM(Q29:Q32)</f>
        <v>1</v>
      </c>
      <c r="R34" s="86">
        <f>SUM(R32:R32)</f>
        <v>0</v>
      </c>
      <c r="S34" s="86">
        <f>SUM(S32:S32)</f>
        <v>0</v>
      </c>
    </row>
    <row r="35" spans="1:19" s="19" customFormat="1" ht="16.5" thickBot="1" x14ac:dyDescent="0.3">
      <c r="A35" s="222" t="s">
        <v>334</v>
      </c>
      <c r="B35" s="223"/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4"/>
    </row>
    <row r="36" spans="1:19" s="2" customFormat="1" ht="87.75" customHeight="1" thickBot="1" x14ac:dyDescent="0.3">
      <c r="A36" s="144" t="s">
        <v>44</v>
      </c>
      <c r="B36" s="218" t="s">
        <v>198</v>
      </c>
      <c r="C36" s="220">
        <v>300000</v>
      </c>
      <c r="D36" s="147">
        <v>1</v>
      </c>
      <c r="E36" s="148" t="s">
        <v>199</v>
      </c>
      <c r="F36" s="148" t="s">
        <v>200</v>
      </c>
      <c r="G36" s="149" t="s">
        <v>201</v>
      </c>
      <c r="H36" s="148" t="s">
        <v>202</v>
      </c>
      <c r="I36" s="149">
        <v>97785.94</v>
      </c>
      <c r="J36" s="149">
        <v>48892.97</v>
      </c>
      <c r="K36" s="9" t="s">
        <v>49</v>
      </c>
      <c r="L36" s="148">
        <v>45</v>
      </c>
      <c r="M36" s="149">
        <v>97785.94</v>
      </c>
      <c r="N36" s="149">
        <v>48892.97</v>
      </c>
      <c r="O36" s="9" t="s">
        <v>257</v>
      </c>
      <c r="P36" s="151">
        <v>48892.97</v>
      </c>
      <c r="Q36" s="153">
        <v>0</v>
      </c>
      <c r="R36" s="153">
        <v>0</v>
      </c>
      <c r="S36" s="154">
        <v>0</v>
      </c>
    </row>
    <row r="37" spans="1:19" s="62" customFormat="1" ht="87" customHeight="1" thickBot="1" x14ac:dyDescent="0.3">
      <c r="A37" s="146" t="s">
        <v>59</v>
      </c>
      <c r="B37" s="219"/>
      <c r="C37" s="221"/>
      <c r="D37" s="99" t="s">
        <v>136</v>
      </c>
      <c r="E37" s="100"/>
      <c r="F37" s="100"/>
      <c r="G37" s="100"/>
      <c r="H37" s="100"/>
      <c r="I37" s="101"/>
      <c r="J37" s="101"/>
      <c r="K37" s="100" t="s">
        <v>221</v>
      </c>
      <c r="L37" s="96"/>
      <c r="M37" s="102"/>
      <c r="N37" s="102"/>
      <c r="O37" s="96"/>
      <c r="P37" s="103"/>
      <c r="Q37" s="96"/>
      <c r="R37" s="96"/>
      <c r="S37" s="97"/>
    </row>
    <row r="38" spans="1:19" s="19" customFormat="1" ht="15.75" thickBot="1" x14ac:dyDescent="0.3">
      <c r="A38" s="139"/>
      <c r="B38" s="136"/>
      <c r="C38" s="88"/>
      <c r="D38" s="86" t="s">
        <v>60</v>
      </c>
      <c r="E38" s="86"/>
      <c r="F38" s="86"/>
      <c r="G38" s="86"/>
      <c r="H38" s="87"/>
      <c r="I38" s="88">
        <f>SUM(I36:I37)</f>
        <v>97785.94</v>
      </c>
      <c r="J38" s="88">
        <f>SUM(J36:J37)</f>
        <v>48892.97</v>
      </c>
      <c r="K38" s="89"/>
      <c r="L38" s="86"/>
      <c r="M38" s="88">
        <f>SUM(M36:M37)</f>
        <v>97785.94</v>
      </c>
      <c r="N38" s="88">
        <f>SUM(N36:N37)</f>
        <v>48892.97</v>
      </c>
      <c r="O38" s="89"/>
      <c r="P38" s="106">
        <f>SUM(P36:P37)</f>
        <v>48892.97</v>
      </c>
      <c r="Q38" s="86">
        <f>SUM(Q37:Q37)</f>
        <v>0</v>
      </c>
      <c r="R38" s="86">
        <f>SUM(R37:R37)</f>
        <v>0</v>
      </c>
      <c r="S38" s="86">
        <f>SUM(S37:S37)</f>
        <v>0</v>
      </c>
    </row>
    <row r="39" spans="1:19" s="19" customFormat="1" ht="16.5" thickBot="1" x14ac:dyDescent="0.3">
      <c r="A39" s="222" t="s">
        <v>233</v>
      </c>
      <c r="B39" s="223"/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4"/>
    </row>
    <row r="40" spans="1:19" s="2" customFormat="1" ht="87.75" customHeight="1" thickBot="1" x14ac:dyDescent="0.3">
      <c r="A40" s="199" t="s">
        <v>44</v>
      </c>
      <c r="B40" s="218" t="s">
        <v>279</v>
      </c>
      <c r="C40" s="220">
        <v>251107</v>
      </c>
      <c r="D40" s="198" t="s">
        <v>136</v>
      </c>
      <c r="E40" s="148"/>
      <c r="F40" s="148"/>
      <c r="G40" s="149"/>
      <c r="H40" s="148"/>
      <c r="I40" s="149"/>
      <c r="J40" s="149"/>
      <c r="K40" s="9"/>
      <c r="L40" s="148"/>
      <c r="M40" s="149"/>
      <c r="N40" s="149"/>
      <c r="O40" s="9"/>
      <c r="P40" s="151"/>
      <c r="Q40" s="153"/>
      <c r="R40" s="153"/>
      <c r="S40" s="154"/>
    </row>
    <row r="41" spans="1:19" s="62" customFormat="1" ht="87" customHeight="1" thickBot="1" x14ac:dyDescent="0.3">
      <c r="A41" s="146" t="s">
        <v>59</v>
      </c>
      <c r="B41" s="219"/>
      <c r="C41" s="221"/>
      <c r="D41" s="198" t="s">
        <v>136</v>
      </c>
      <c r="E41" s="100"/>
      <c r="F41" s="100"/>
      <c r="G41" s="100"/>
      <c r="H41" s="100"/>
      <c r="I41" s="101"/>
      <c r="J41" s="101"/>
      <c r="K41" s="100"/>
      <c r="L41" s="96"/>
      <c r="M41" s="102"/>
      <c r="N41" s="102"/>
      <c r="O41" s="96"/>
      <c r="P41" s="103"/>
      <c r="Q41" s="96"/>
      <c r="R41" s="96"/>
      <c r="S41" s="97"/>
    </row>
    <row r="42" spans="1:19" s="19" customFormat="1" ht="15.75" thickBot="1" x14ac:dyDescent="0.3">
      <c r="A42" s="139"/>
      <c r="B42" s="136"/>
      <c r="C42" s="88"/>
      <c r="D42" s="86" t="s">
        <v>60</v>
      </c>
      <c r="E42" s="86"/>
      <c r="F42" s="86"/>
      <c r="G42" s="86"/>
      <c r="H42" s="87"/>
      <c r="I42" s="88">
        <f>SUM(I40:I40)</f>
        <v>0</v>
      </c>
      <c r="J42" s="88">
        <f>SUM(J40:J41)</f>
        <v>0</v>
      </c>
      <c r="K42" s="89"/>
      <c r="L42" s="86"/>
      <c r="M42" s="88">
        <f>SUM(M40:M40)</f>
        <v>0</v>
      </c>
      <c r="N42" s="88">
        <f>SUM(N40:N40)</f>
        <v>0</v>
      </c>
      <c r="O42" s="89"/>
      <c r="P42" s="106">
        <f>SUM(P40:P41)</f>
        <v>0</v>
      </c>
      <c r="Q42" s="86">
        <f>SUM(Q41:Q41)</f>
        <v>0</v>
      </c>
      <c r="R42" s="86">
        <f>SUM(R41:R41)</f>
        <v>0</v>
      </c>
      <c r="S42" s="86">
        <f>SUM(S41:S41)</f>
        <v>0</v>
      </c>
    </row>
    <row r="43" spans="1:19" s="19" customFormat="1" ht="16.5" thickBot="1" x14ac:dyDescent="0.3">
      <c r="A43" s="222" t="s">
        <v>233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4"/>
    </row>
    <row r="44" spans="1:19" s="2" customFormat="1" ht="63.75" customHeight="1" x14ac:dyDescent="0.25">
      <c r="A44" s="260" t="s">
        <v>44</v>
      </c>
      <c r="B44" s="218" t="s">
        <v>272</v>
      </c>
      <c r="C44" s="220">
        <v>500000</v>
      </c>
      <c r="D44" s="120">
        <v>1</v>
      </c>
      <c r="E44" s="77" t="s">
        <v>61</v>
      </c>
      <c r="F44" s="77" t="s">
        <v>62</v>
      </c>
      <c r="G44" s="77" t="s">
        <v>63</v>
      </c>
      <c r="H44" s="77" t="s">
        <v>64</v>
      </c>
      <c r="I44" s="78">
        <v>67253</v>
      </c>
      <c r="J44" s="78">
        <v>50439.75</v>
      </c>
      <c r="K44" s="77" t="s">
        <v>185</v>
      </c>
      <c r="L44" s="77">
        <v>60</v>
      </c>
      <c r="M44" s="78"/>
      <c r="N44" s="78"/>
      <c r="O44" s="79"/>
      <c r="P44" s="81"/>
      <c r="Q44" s="81"/>
      <c r="R44" s="81"/>
      <c r="S44" s="75"/>
    </row>
    <row r="45" spans="1:19" s="2" customFormat="1" ht="111.75" customHeight="1" x14ac:dyDescent="0.25">
      <c r="A45" s="261"/>
      <c r="B45" s="259"/>
      <c r="C45" s="240"/>
      <c r="D45" s="155">
        <v>2</v>
      </c>
      <c r="E45" s="156" t="s">
        <v>65</v>
      </c>
      <c r="F45" s="156" t="s">
        <v>80</v>
      </c>
      <c r="G45" s="156" t="s">
        <v>66</v>
      </c>
      <c r="H45" s="156" t="s">
        <v>67</v>
      </c>
      <c r="I45" s="157">
        <v>96902.8</v>
      </c>
      <c r="J45" s="157">
        <v>72677.100000000006</v>
      </c>
      <c r="K45" s="156" t="s">
        <v>49</v>
      </c>
      <c r="L45" s="156">
        <v>45</v>
      </c>
      <c r="M45" s="157">
        <v>96902.8</v>
      </c>
      <c r="N45" s="157">
        <v>72677.100000000006</v>
      </c>
      <c r="O45" s="156" t="s">
        <v>253</v>
      </c>
      <c r="P45" s="159"/>
      <c r="Q45" s="156">
        <v>3</v>
      </c>
      <c r="R45" s="156" t="s">
        <v>175</v>
      </c>
      <c r="S45" s="160" t="s">
        <v>175</v>
      </c>
    </row>
    <row r="46" spans="1:19" s="2" customFormat="1" ht="108" customHeight="1" x14ac:dyDescent="0.25">
      <c r="A46" s="261"/>
      <c r="B46" s="259"/>
      <c r="C46" s="240"/>
      <c r="D46" s="155">
        <v>3</v>
      </c>
      <c r="E46" s="156" t="s">
        <v>68</v>
      </c>
      <c r="F46" s="156" t="s">
        <v>69</v>
      </c>
      <c r="G46" s="156" t="s">
        <v>70</v>
      </c>
      <c r="H46" s="156" t="s">
        <v>67</v>
      </c>
      <c r="I46" s="157">
        <v>97695.4</v>
      </c>
      <c r="J46" s="157">
        <v>73271.55</v>
      </c>
      <c r="K46" s="156" t="s">
        <v>212</v>
      </c>
      <c r="L46" s="156">
        <v>25</v>
      </c>
      <c r="M46" s="157"/>
      <c r="N46" s="157"/>
      <c r="O46" s="158"/>
      <c r="P46" s="159"/>
      <c r="Q46" s="156"/>
      <c r="R46" s="156"/>
      <c r="S46" s="160"/>
    </row>
    <row r="47" spans="1:19" s="2" customFormat="1" ht="79.5" customHeight="1" x14ac:dyDescent="0.25">
      <c r="A47" s="261"/>
      <c r="B47" s="259"/>
      <c r="C47" s="240"/>
      <c r="D47" s="155">
        <v>4</v>
      </c>
      <c r="E47" s="156" t="s">
        <v>71</v>
      </c>
      <c r="F47" s="156" t="s">
        <v>81</v>
      </c>
      <c r="G47" s="156" t="s">
        <v>72</v>
      </c>
      <c r="H47" s="156" t="s">
        <v>67</v>
      </c>
      <c r="I47" s="157">
        <v>48650</v>
      </c>
      <c r="J47" s="157">
        <v>36487.5</v>
      </c>
      <c r="K47" s="156" t="s">
        <v>212</v>
      </c>
      <c r="L47" s="156">
        <v>45</v>
      </c>
      <c r="M47" s="157"/>
      <c r="N47" s="157"/>
      <c r="O47" s="158"/>
      <c r="P47" s="159"/>
      <c r="Q47" s="156" t="s">
        <v>175</v>
      </c>
      <c r="R47" s="156" t="s">
        <v>175</v>
      </c>
      <c r="S47" s="160" t="s">
        <v>175</v>
      </c>
    </row>
    <row r="48" spans="1:19" s="2" customFormat="1" ht="111" customHeight="1" x14ac:dyDescent="0.25">
      <c r="A48" s="261"/>
      <c r="B48" s="259"/>
      <c r="C48" s="240"/>
      <c r="D48" s="92">
        <v>5</v>
      </c>
      <c r="E48" s="34" t="s">
        <v>73</v>
      </c>
      <c r="F48" s="14" t="s">
        <v>184</v>
      </c>
      <c r="G48" s="14" t="s">
        <v>74</v>
      </c>
      <c r="H48" s="14" t="s">
        <v>77</v>
      </c>
      <c r="I48" s="65">
        <v>96696</v>
      </c>
      <c r="J48" s="65">
        <v>72522</v>
      </c>
      <c r="K48" s="186" t="s">
        <v>49</v>
      </c>
      <c r="L48" s="14">
        <v>50</v>
      </c>
      <c r="M48" s="65">
        <v>96696</v>
      </c>
      <c r="N48" s="65">
        <v>72522</v>
      </c>
      <c r="O48" s="186" t="s">
        <v>332</v>
      </c>
      <c r="P48" s="145">
        <v>60435</v>
      </c>
      <c r="Q48" s="14">
        <v>1</v>
      </c>
      <c r="R48" s="14" t="s">
        <v>175</v>
      </c>
      <c r="S48" s="72" t="s">
        <v>175</v>
      </c>
    </row>
    <row r="49" spans="1:19" s="2" customFormat="1" ht="121.5" customHeight="1" x14ac:dyDescent="0.25">
      <c r="A49" s="261"/>
      <c r="B49" s="259"/>
      <c r="C49" s="240"/>
      <c r="D49" s="90">
        <v>6</v>
      </c>
      <c r="E49" s="9" t="s">
        <v>75</v>
      </c>
      <c r="F49" s="9" t="s">
        <v>79</v>
      </c>
      <c r="G49" s="9" t="s">
        <v>76</v>
      </c>
      <c r="H49" s="36" t="s">
        <v>77</v>
      </c>
      <c r="I49" s="30">
        <v>33489.360000000001</v>
      </c>
      <c r="J49" s="30">
        <v>25117.03</v>
      </c>
      <c r="K49" s="9" t="s">
        <v>49</v>
      </c>
      <c r="L49" s="9">
        <v>40</v>
      </c>
      <c r="M49" s="30">
        <v>28446.82</v>
      </c>
      <c r="N49" s="30">
        <v>21335.11</v>
      </c>
      <c r="O49" s="9" t="s">
        <v>284</v>
      </c>
      <c r="P49" s="82">
        <v>21335.07</v>
      </c>
      <c r="Q49" s="9">
        <v>1</v>
      </c>
      <c r="R49" s="9" t="s">
        <v>175</v>
      </c>
      <c r="S49" s="91">
        <v>1</v>
      </c>
    </row>
    <row r="50" spans="1:19" s="2" customFormat="1" ht="63.75" customHeight="1" x14ac:dyDescent="0.25">
      <c r="A50" s="261"/>
      <c r="B50" s="259"/>
      <c r="C50" s="240"/>
      <c r="D50" s="93">
        <v>7</v>
      </c>
      <c r="E50" s="5" t="s">
        <v>78</v>
      </c>
      <c r="F50" s="5" t="s">
        <v>165</v>
      </c>
      <c r="G50" s="5" t="s">
        <v>82</v>
      </c>
      <c r="H50" s="5" t="s">
        <v>83</v>
      </c>
      <c r="I50" s="31">
        <v>93449.600000000006</v>
      </c>
      <c r="J50" s="31">
        <v>70087.19</v>
      </c>
      <c r="K50" s="5" t="s">
        <v>45</v>
      </c>
      <c r="L50" s="5"/>
      <c r="M50" s="31"/>
      <c r="N50" s="31"/>
      <c r="O50" s="53"/>
      <c r="P50" s="83"/>
      <c r="Q50" s="83"/>
      <c r="R50" s="83"/>
      <c r="S50" s="59"/>
    </row>
    <row r="51" spans="1:19" s="2" customFormat="1" ht="111" customHeight="1" x14ac:dyDescent="0.25">
      <c r="A51" s="261"/>
      <c r="B51" s="259"/>
      <c r="C51" s="240"/>
      <c r="D51" s="92">
        <v>8</v>
      </c>
      <c r="E51" s="12" t="s">
        <v>84</v>
      </c>
      <c r="F51" s="12" t="s">
        <v>85</v>
      </c>
      <c r="G51" s="12" t="s">
        <v>86</v>
      </c>
      <c r="H51" s="12" t="s">
        <v>83</v>
      </c>
      <c r="I51" s="37">
        <v>97790</v>
      </c>
      <c r="J51" s="37">
        <v>73342.5</v>
      </c>
      <c r="K51" s="186" t="s">
        <v>49</v>
      </c>
      <c r="L51" s="12">
        <v>40</v>
      </c>
      <c r="M51" s="37">
        <v>80970.12</v>
      </c>
      <c r="N51" s="37">
        <v>60727.59</v>
      </c>
      <c r="O51" s="12" t="s">
        <v>319</v>
      </c>
      <c r="P51" s="84"/>
      <c r="Q51" s="14">
        <v>1</v>
      </c>
      <c r="R51" s="14" t="s">
        <v>175</v>
      </c>
      <c r="S51" s="72" t="s">
        <v>175</v>
      </c>
    </row>
    <row r="52" spans="1:19" s="2" customFormat="1" ht="33.75" customHeight="1" x14ac:dyDescent="0.25">
      <c r="A52" s="261"/>
      <c r="B52" s="259"/>
      <c r="C52" s="240"/>
      <c r="D52" s="94">
        <v>9</v>
      </c>
      <c r="E52" s="7" t="s">
        <v>87</v>
      </c>
      <c r="F52" s="7" t="s">
        <v>88</v>
      </c>
      <c r="G52" s="7" t="s">
        <v>89</v>
      </c>
      <c r="H52" s="7" t="s">
        <v>90</v>
      </c>
      <c r="I52" s="32">
        <v>96471.6</v>
      </c>
      <c r="J52" s="32">
        <v>72353.2</v>
      </c>
      <c r="K52" s="7" t="s">
        <v>46</v>
      </c>
      <c r="L52" s="7"/>
      <c r="M52" s="32"/>
      <c r="N52" s="32"/>
      <c r="O52" s="54"/>
      <c r="P52" s="85"/>
      <c r="Q52" s="85"/>
      <c r="R52" s="85"/>
      <c r="S52" s="60"/>
    </row>
    <row r="53" spans="1:19" s="2" customFormat="1" ht="137.25" customHeight="1" x14ac:dyDescent="0.25">
      <c r="A53" s="261"/>
      <c r="B53" s="259"/>
      <c r="C53" s="240"/>
      <c r="D53" s="92">
        <v>10</v>
      </c>
      <c r="E53" s="12" t="s">
        <v>91</v>
      </c>
      <c r="F53" s="12" t="s">
        <v>92</v>
      </c>
      <c r="G53" s="12" t="s">
        <v>166</v>
      </c>
      <c r="H53" s="12" t="s">
        <v>90</v>
      </c>
      <c r="I53" s="37">
        <v>97706</v>
      </c>
      <c r="J53" s="37">
        <v>73279.5</v>
      </c>
      <c r="K53" s="186" t="s">
        <v>49</v>
      </c>
      <c r="L53" s="12">
        <v>50</v>
      </c>
      <c r="M53" s="37">
        <v>95596.99</v>
      </c>
      <c r="N53" s="37">
        <v>72447.740000000005</v>
      </c>
      <c r="O53" s="12" t="s">
        <v>322</v>
      </c>
      <c r="P53" s="84">
        <v>72447.73</v>
      </c>
      <c r="Q53" s="14">
        <v>1</v>
      </c>
      <c r="R53" s="14" t="s">
        <v>175</v>
      </c>
      <c r="S53" s="72" t="s">
        <v>175</v>
      </c>
    </row>
    <row r="54" spans="1:19" s="2" customFormat="1" ht="63" customHeight="1" thickBot="1" x14ac:dyDescent="0.3">
      <c r="A54" s="262"/>
      <c r="B54" s="259"/>
      <c r="C54" s="240"/>
      <c r="D54" s="201">
        <v>11</v>
      </c>
      <c r="E54" s="202" t="s">
        <v>95</v>
      </c>
      <c r="F54" s="202" t="s">
        <v>96</v>
      </c>
      <c r="G54" s="202" t="s">
        <v>97</v>
      </c>
      <c r="H54" s="202" t="s">
        <v>90</v>
      </c>
      <c r="I54" s="203">
        <v>89191.71</v>
      </c>
      <c r="J54" s="203">
        <v>66893.78</v>
      </c>
      <c r="K54" s="202" t="s">
        <v>285</v>
      </c>
      <c r="L54" s="202">
        <v>60</v>
      </c>
      <c r="M54" s="203">
        <v>89191.71</v>
      </c>
      <c r="N54" s="203">
        <v>66893.78</v>
      </c>
      <c r="O54" s="156" t="s">
        <v>223</v>
      </c>
      <c r="P54" s="204"/>
      <c r="Q54" s="156" t="s">
        <v>175</v>
      </c>
      <c r="R54" s="156" t="s">
        <v>175</v>
      </c>
      <c r="S54" s="160" t="s">
        <v>175</v>
      </c>
    </row>
    <row r="55" spans="1:19" s="62" customFormat="1" ht="49.5" customHeight="1" thickBot="1" x14ac:dyDescent="0.3">
      <c r="A55" s="98" t="s">
        <v>59</v>
      </c>
      <c r="B55" s="219"/>
      <c r="C55" s="221"/>
      <c r="D55" s="99" t="s">
        <v>136</v>
      </c>
      <c r="E55" s="100"/>
      <c r="F55" s="100"/>
      <c r="G55" s="100"/>
      <c r="H55" s="100"/>
      <c r="I55" s="101"/>
      <c r="J55" s="101"/>
      <c r="K55" s="100" t="s">
        <v>195</v>
      </c>
      <c r="L55" s="96"/>
      <c r="M55" s="102"/>
      <c r="N55" s="102"/>
      <c r="O55" s="96"/>
      <c r="P55" s="103"/>
      <c r="Q55" s="96"/>
      <c r="R55" s="96"/>
      <c r="S55" s="97"/>
    </row>
    <row r="56" spans="1:19" s="19" customFormat="1" ht="15.75" thickBot="1" x14ac:dyDescent="0.3">
      <c r="A56" s="139"/>
      <c r="B56" s="136"/>
      <c r="C56" s="88"/>
      <c r="D56" s="86" t="s">
        <v>60</v>
      </c>
      <c r="E56" s="86"/>
      <c r="F56" s="86"/>
      <c r="G56" s="86"/>
      <c r="H56" s="87"/>
      <c r="I56" s="88">
        <f>SUM(I44:I54)</f>
        <v>915295.46999999986</v>
      </c>
      <c r="J56" s="88">
        <f>SUM(J44:J55)</f>
        <v>686471.10000000009</v>
      </c>
      <c r="K56" s="89"/>
      <c r="L56" s="86"/>
      <c r="M56" s="88">
        <f>SUM(M44:M54)</f>
        <v>487804.44</v>
      </c>
      <c r="N56" s="88">
        <f>SUM(N44:N54)</f>
        <v>366603.32000000007</v>
      </c>
      <c r="O56" s="89"/>
      <c r="P56" s="106">
        <f>SUM(P44:P55)</f>
        <v>154217.79999999999</v>
      </c>
      <c r="Q56" s="86">
        <f>SUM(Q45:Q55)</f>
        <v>7</v>
      </c>
      <c r="R56" s="86">
        <f>SUM(R45:R55)</f>
        <v>0</v>
      </c>
      <c r="S56" s="86">
        <f>SUM(S45:S55)</f>
        <v>1</v>
      </c>
    </row>
    <row r="57" spans="1:19" s="19" customFormat="1" ht="16.5" thickBot="1" x14ac:dyDescent="0.3">
      <c r="A57" s="222" t="s">
        <v>335</v>
      </c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23"/>
      <c r="O57" s="223"/>
      <c r="P57" s="223"/>
      <c r="Q57" s="223"/>
      <c r="R57" s="223"/>
      <c r="S57" s="224"/>
    </row>
    <row r="58" spans="1:19" s="2" customFormat="1" ht="63.75" customHeight="1" x14ac:dyDescent="0.25">
      <c r="A58" s="260" t="s">
        <v>44</v>
      </c>
      <c r="B58" s="218" t="s">
        <v>292</v>
      </c>
      <c r="C58" s="220">
        <v>206073.78</v>
      </c>
      <c r="D58" s="147">
        <v>1</v>
      </c>
      <c r="E58" s="148" t="s">
        <v>294</v>
      </c>
      <c r="F58" s="148" t="s">
        <v>305</v>
      </c>
      <c r="G58" s="58" t="s">
        <v>304</v>
      </c>
      <c r="H58" s="148" t="s">
        <v>306</v>
      </c>
      <c r="I58" s="149">
        <v>97650</v>
      </c>
      <c r="J58" s="149">
        <v>73237.5</v>
      </c>
      <c r="K58" s="9" t="s">
        <v>281</v>
      </c>
      <c r="L58" s="148">
        <v>35</v>
      </c>
      <c r="M58" s="149"/>
      <c r="N58" s="149"/>
      <c r="O58" s="9"/>
      <c r="P58" s="151"/>
      <c r="Q58" s="151"/>
      <c r="R58" s="151"/>
      <c r="S58" s="152"/>
    </row>
    <row r="59" spans="1:19" s="2" customFormat="1" ht="63.75" customHeight="1" x14ac:dyDescent="0.25">
      <c r="A59" s="261"/>
      <c r="B59" s="259"/>
      <c r="C59" s="240"/>
      <c r="D59" s="147">
        <v>2</v>
      </c>
      <c r="E59" s="148" t="s">
        <v>293</v>
      </c>
      <c r="F59" s="148" t="s">
        <v>299</v>
      </c>
      <c r="G59" s="58" t="s">
        <v>298</v>
      </c>
      <c r="H59" s="148" t="s">
        <v>302</v>
      </c>
      <c r="I59" s="149">
        <v>44697.599999999999</v>
      </c>
      <c r="J59" s="149">
        <v>33523.199999999997</v>
      </c>
      <c r="K59" s="58" t="s">
        <v>49</v>
      </c>
      <c r="L59" s="148">
        <v>40</v>
      </c>
      <c r="M59" s="149">
        <v>44697.599999999999</v>
      </c>
      <c r="N59" s="149">
        <v>33523.199999999997</v>
      </c>
      <c r="O59" s="9" t="s">
        <v>301</v>
      </c>
      <c r="P59" s="151"/>
      <c r="Q59" s="151"/>
      <c r="R59" s="151"/>
      <c r="S59" s="152"/>
    </row>
    <row r="60" spans="1:19" s="2" customFormat="1" ht="96" customHeight="1" thickBot="1" x14ac:dyDescent="0.3">
      <c r="A60" s="262"/>
      <c r="B60" s="259"/>
      <c r="C60" s="240"/>
      <c r="D60" s="178">
        <v>3</v>
      </c>
      <c r="E60" s="38" t="s">
        <v>295</v>
      </c>
      <c r="F60" s="38" t="s">
        <v>300</v>
      </c>
      <c r="G60" s="38" t="s">
        <v>166</v>
      </c>
      <c r="H60" s="38" t="s">
        <v>303</v>
      </c>
      <c r="I60" s="39">
        <v>88531.199999999997</v>
      </c>
      <c r="J60" s="39">
        <v>64048.32</v>
      </c>
      <c r="K60" s="38" t="s">
        <v>281</v>
      </c>
      <c r="L60" s="38">
        <v>35</v>
      </c>
      <c r="M60" s="39"/>
      <c r="N60" s="39"/>
      <c r="O60" s="38"/>
      <c r="P60" s="179"/>
      <c r="Q60" s="179"/>
      <c r="R60" s="179"/>
      <c r="S60" s="180"/>
    </row>
    <row r="61" spans="1:19" s="2" customFormat="1" ht="74.25" customHeight="1" x14ac:dyDescent="0.25">
      <c r="A61" s="231" t="s">
        <v>59</v>
      </c>
      <c r="B61" s="259"/>
      <c r="C61" s="240"/>
      <c r="D61" s="147">
        <v>4</v>
      </c>
      <c r="E61" s="16" t="s">
        <v>296</v>
      </c>
      <c r="F61" s="16" t="s">
        <v>308</v>
      </c>
      <c r="G61" s="16" t="s">
        <v>307</v>
      </c>
      <c r="H61" s="148" t="s">
        <v>309</v>
      </c>
      <c r="I61" s="149">
        <v>52986.97</v>
      </c>
      <c r="J61" s="149">
        <v>39740.22</v>
      </c>
      <c r="K61" s="148" t="s">
        <v>281</v>
      </c>
      <c r="L61" s="148">
        <v>20</v>
      </c>
      <c r="M61" s="149"/>
      <c r="N61" s="149"/>
      <c r="O61" s="148"/>
      <c r="P61" s="169"/>
      <c r="Q61" s="151"/>
      <c r="R61" s="151"/>
      <c r="S61" s="152"/>
    </row>
    <row r="62" spans="1:19" s="62" customFormat="1" ht="102" customHeight="1" thickBot="1" x14ac:dyDescent="0.3">
      <c r="A62" s="232"/>
      <c r="B62" s="219"/>
      <c r="C62" s="221"/>
      <c r="D62" s="165">
        <v>5</v>
      </c>
      <c r="E62" s="177" t="s">
        <v>297</v>
      </c>
      <c r="F62" s="166" t="s">
        <v>311</v>
      </c>
      <c r="G62" s="166" t="s">
        <v>310</v>
      </c>
      <c r="H62" s="166" t="s">
        <v>312</v>
      </c>
      <c r="I62" s="167">
        <v>97788.72</v>
      </c>
      <c r="J62" s="167">
        <v>73341.509999999995</v>
      </c>
      <c r="K62" s="9" t="s">
        <v>281</v>
      </c>
      <c r="L62" s="162">
        <v>60</v>
      </c>
      <c r="M62" s="163"/>
      <c r="N62" s="163"/>
      <c r="O62" s="9"/>
      <c r="P62" s="164"/>
      <c r="Q62" s="162"/>
      <c r="R62" s="162"/>
      <c r="S62" s="168"/>
    </row>
    <row r="63" spans="1:19" s="19" customFormat="1" ht="15.75" thickBot="1" x14ac:dyDescent="0.3">
      <c r="A63" s="139"/>
      <c r="B63" s="136"/>
      <c r="C63" s="88"/>
      <c r="D63" s="86" t="s">
        <v>60</v>
      </c>
      <c r="E63" s="86"/>
      <c r="F63" s="86"/>
      <c r="G63" s="86"/>
      <c r="H63" s="87"/>
      <c r="I63" s="88">
        <f>SUM(I58:I62)</f>
        <v>381654.49</v>
      </c>
      <c r="J63" s="88">
        <f>SUM(J58:J62)</f>
        <v>283890.75</v>
      </c>
      <c r="K63" s="89"/>
      <c r="L63" s="86"/>
      <c r="M63" s="88">
        <f>SUM(M58:M62)</f>
        <v>44697.599999999999</v>
      </c>
      <c r="N63" s="88">
        <f>SUM(N58:N62)</f>
        <v>33523.199999999997</v>
      </c>
      <c r="O63" s="89"/>
      <c r="P63" s="106">
        <f>SUM(P58:P62)</f>
        <v>0</v>
      </c>
      <c r="Q63" s="86">
        <f>SUM(Q62:Q62)</f>
        <v>0</v>
      </c>
      <c r="R63" s="86">
        <f>SUM(R62:R62)</f>
        <v>0</v>
      </c>
      <c r="S63" s="86">
        <f>SUM(S62:S62)</f>
        <v>0</v>
      </c>
    </row>
    <row r="64" spans="1:19" s="19" customFormat="1" ht="16.5" thickBot="1" x14ac:dyDescent="0.3">
      <c r="A64" s="222" t="s">
        <v>336</v>
      </c>
      <c r="B64" s="223"/>
      <c r="C64" s="223"/>
      <c r="D64" s="223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  <c r="P64" s="223"/>
      <c r="Q64" s="223"/>
      <c r="R64" s="223"/>
      <c r="S64" s="224"/>
    </row>
    <row r="65" spans="1:19" ht="126" customHeight="1" x14ac:dyDescent="0.25">
      <c r="A65" s="260" t="s">
        <v>44</v>
      </c>
      <c r="B65" s="275" t="s">
        <v>104</v>
      </c>
      <c r="C65" s="278">
        <v>900000</v>
      </c>
      <c r="D65" s="130">
        <v>1</v>
      </c>
      <c r="E65" s="130" t="s">
        <v>98</v>
      </c>
      <c r="F65" s="130" t="s">
        <v>157</v>
      </c>
      <c r="G65" s="130" t="s">
        <v>99</v>
      </c>
      <c r="H65" s="130" t="s">
        <v>100</v>
      </c>
      <c r="I65" s="131">
        <v>391104.62</v>
      </c>
      <c r="J65" s="131">
        <v>391104.62</v>
      </c>
      <c r="K65" s="132" t="s">
        <v>49</v>
      </c>
      <c r="L65" s="130">
        <v>100</v>
      </c>
      <c r="M65" s="131">
        <v>353442</v>
      </c>
      <c r="N65" s="131">
        <v>353442</v>
      </c>
      <c r="O65" s="130" t="s">
        <v>251</v>
      </c>
      <c r="P65" s="133">
        <v>352573.55</v>
      </c>
      <c r="Q65" s="130" t="s">
        <v>175</v>
      </c>
      <c r="R65" s="130" t="s">
        <v>175</v>
      </c>
      <c r="S65" s="134" t="s">
        <v>175</v>
      </c>
    </row>
    <row r="66" spans="1:19" s="41" customFormat="1" ht="122.25" customHeight="1" thickBot="1" x14ac:dyDescent="0.3">
      <c r="A66" s="277"/>
      <c r="B66" s="276"/>
      <c r="C66" s="279"/>
      <c r="D66" s="58">
        <v>2</v>
      </c>
      <c r="E66" s="58" t="s">
        <v>101</v>
      </c>
      <c r="F66" s="58" t="s">
        <v>102</v>
      </c>
      <c r="G66" s="58" t="s">
        <v>103</v>
      </c>
      <c r="H66" s="58" t="s">
        <v>100</v>
      </c>
      <c r="I66" s="57">
        <v>383346.51</v>
      </c>
      <c r="J66" s="57">
        <v>383346.51</v>
      </c>
      <c r="K66" s="58" t="s">
        <v>49</v>
      </c>
      <c r="L66" s="58">
        <v>90</v>
      </c>
      <c r="M66" s="57">
        <v>376271.51</v>
      </c>
      <c r="N66" s="57">
        <v>376271.51</v>
      </c>
      <c r="O66" s="148" t="s">
        <v>320</v>
      </c>
      <c r="P66" s="95">
        <v>151769.56</v>
      </c>
      <c r="Q66" s="9" t="s">
        <v>175</v>
      </c>
      <c r="R66" s="9" t="s">
        <v>175</v>
      </c>
      <c r="S66" s="91" t="s">
        <v>175</v>
      </c>
    </row>
    <row r="67" spans="1:19" s="19" customFormat="1" ht="15.75" thickBot="1" x14ac:dyDescent="0.3">
      <c r="A67" s="138"/>
      <c r="B67" s="137"/>
      <c r="C67" s="22"/>
      <c r="D67" s="20" t="s">
        <v>60</v>
      </c>
      <c r="E67" s="20"/>
      <c r="F67" s="20"/>
      <c r="G67" s="20"/>
      <c r="H67" s="40"/>
      <c r="I67" s="22">
        <f>SUM(I65:I66)</f>
        <v>774451.13</v>
      </c>
      <c r="J67" s="22">
        <f>SUM(J65:J66)</f>
        <v>774451.13</v>
      </c>
      <c r="K67" s="21"/>
      <c r="L67" s="20"/>
      <c r="M67" s="22">
        <f>SUM(M65:M66)</f>
        <v>729713.51</v>
      </c>
      <c r="N67" s="22">
        <f>SUM(N65:N66)</f>
        <v>729713.51</v>
      </c>
      <c r="O67" s="21"/>
      <c r="P67" s="107">
        <f>SUM(P65:P66)</f>
        <v>504343.11</v>
      </c>
      <c r="Q67" s="20"/>
      <c r="R67" s="20"/>
      <c r="S67" s="105"/>
    </row>
    <row r="68" spans="1:19" s="19" customFormat="1" ht="16.5" thickBot="1" x14ac:dyDescent="0.3">
      <c r="A68" s="263" t="s">
        <v>337</v>
      </c>
      <c r="B68" s="264"/>
      <c r="C68" s="264"/>
      <c r="D68" s="264"/>
      <c r="E68" s="264"/>
      <c r="F68" s="264"/>
      <c r="G68" s="264"/>
      <c r="H68" s="264"/>
      <c r="I68" s="264"/>
      <c r="J68" s="264"/>
      <c r="K68" s="264"/>
      <c r="L68" s="264"/>
      <c r="M68" s="264"/>
      <c r="N68" s="264"/>
      <c r="O68" s="264"/>
      <c r="P68" s="264"/>
      <c r="Q68" s="264"/>
      <c r="R68" s="264"/>
      <c r="S68" s="265"/>
    </row>
    <row r="69" spans="1:19" s="2" customFormat="1" ht="92.25" customHeight="1" x14ac:dyDescent="0.25">
      <c r="A69" s="260" t="s">
        <v>44</v>
      </c>
      <c r="B69" s="218" t="s">
        <v>234</v>
      </c>
      <c r="C69" s="220">
        <v>640113.49</v>
      </c>
      <c r="D69" s="147">
        <v>1</v>
      </c>
      <c r="E69" s="148" t="s">
        <v>235</v>
      </c>
      <c r="F69" s="148" t="s">
        <v>237</v>
      </c>
      <c r="G69" s="58" t="s">
        <v>103</v>
      </c>
      <c r="H69" s="148" t="s">
        <v>238</v>
      </c>
      <c r="I69" s="149">
        <v>319131.62</v>
      </c>
      <c r="J69" s="149">
        <v>319131.62</v>
      </c>
      <c r="K69" s="58" t="s">
        <v>49</v>
      </c>
      <c r="L69" s="148">
        <v>90</v>
      </c>
      <c r="M69" s="149">
        <v>319131.62</v>
      </c>
      <c r="N69" s="149">
        <v>319131.62</v>
      </c>
      <c r="O69" s="150" t="s">
        <v>317</v>
      </c>
      <c r="P69" s="151">
        <v>155561</v>
      </c>
      <c r="Q69" s="151"/>
      <c r="R69" s="151"/>
      <c r="S69" s="152"/>
    </row>
    <row r="70" spans="1:19" s="2" customFormat="1" ht="63.75" customHeight="1" thickBot="1" x14ac:dyDescent="0.3">
      <c r="A70" s="261"/>
      <c r="B70" s="259"/>
      <c r="C70" s="240"/>
      <c r="D70" s="182">
        <v>2</v>
      </c>
      <c r="E70" s="177" t="s">
        <v>236</v>
      </c>
      <c r="F70" s="177" t="s">
        <v>239</v>
      </c>
      <c r="G70" s="38" t="s">
        <v>99</v>
      </c>
      <c r="H70" s="177" t="s">
        <v>240</v>
      </c>
      <c r="I70" s="183">
        <v>319496.31</v>
      </c>
      <c r="J70" s="183">
        <v>319496.31</v>
      </c>
      <c r="K70" s="58" t="s">
        <v>49</v>
      </c>
      <c r="L70" s="177">
        <v>90</v>
      </c>
      <c r="M70" s="183">
        <v>318933</v>
      </c>
      <c r="N70" s="183">
        <v>318933</v>
      </c>
      <c r="O70" s="150" t="s">
        <v>315</v>
      </c>
      <c r="P70" s="184">
        <v>159466</v>
      </c>
      <c r="Q70" s="184"/>
      <c r="R70" s="184"/>
      <c r="S70" s="185"/>
    </row>
    <row r="71" spans="1:19" s="2" customFormat="1" ht="66" customHeight="1" thickBot="1" x14ac:dyDescent="0.3">
      <c r="A71" s="231" t="s">
        <v>59</v>
      </c>
      <c r="B71" s="259"/>
      <c r="C71" s="240"/>
      <c r="D71" s="147">
        <v>3</v>
      </c>
      <c r="E71" s="148" t="s">
        <v>313</v>
      </c>
      <c r="F71" s="16"/>
      <c r="G71" s="16"/>
      <c r="H71" s="148"/>
      <c r="I71" s="149"/>
      <c r="J71" s="149"/>
      <c r="K71" s="208" t="s">
        <v>241</v>
      </c>
      <c r="L71" s="148"/>
      <c r="M71" s="149"/>
      <c r="N71" s="183"/>
      <c r="O71" s="148"/>
      <c r="P71" s="169"/>
      <c r="Q71" s="151"/>
      <c r="R71" s="151"/>
      <c r="S71" s="152"/>
    </row>
    <row r="72" spans="1:19" s="62" customFormat="1" ht="70.5" customHeight="1" thickBot="1" x14ac:dyDescent="0.3">
      <c r="A72" s="232"/>
      <c r="B72" s="219"/>
      <c r="C72" s="221"/>
      <c r="D72" s="165">
        <v>2</v>
      </c>
      <c r="E72" s="148" t="s">
        <v>314</v>
      </c>
      <c r="F72" s="166"/>
      <c r="G72" s="166"/>
      <c r="H72" s="166"/>
      <c r="I72" s="167"/>
      <c r="J72" s="167"/>
      <c r="K72" s="166" t="s">
        <v>241</v>
      </c>
      <c r="L72" s="162"/>
      <c r="M72" s="163"/>
      <c r="N72" s="163"/>
      <c r="O72" s="162"/>
      <c r="P72" s="164"/>
      <c r="Q72" s="162"/>
      <c r="R72" s="162"/>
      <c r="S72" s="168"/>
    </row>
    <row r="73" spans="1:19" s="19" customFormat="1" ht="15.75" thickBot="1" x14ac:dyDescent="0.3">
      <c r="A73" s="139"/>
      <c r="B73" s="136"/>
      <c r="C73" s="88"/>
      <c r="D73" s="86" t="s">
        <v>60</v>
      </c>
      <c r="E73" s="86"/>
      <c r="F73" s="86"/>
      <c r="G73" s="86"/>
      <c r="H73" s="87"/>
      <c r="I73" s="88">
        <f>SUM(I69:I72)</f>
        <v>638627.92999999993</v>
      </c>
      <c r="J73" s="88">
        <f>SUM(J69:J72)</f>
        <v>638627.92999999993</v>
      </c>
      <c r="K73" s="89"/>
      <c r="L73" s="86"/>
      <c r="M73" s="88">
        <f>SUM(M69:M71)</f>
        <v>638064.62</v>
      </c>
      <c r="N73" s="88">
        <f>SUM(N69:N70)</f>
        <v>638064.62</v>
      </c>
      <c r="O73" s="89"/>
      <c r="P73" s="106">
        <f>SUM(P69:P72)</f>
        <v>315027</v>
      </c>
      <c r="Q73" s="86">
        <f>SUM(Q72:Q72)</f>
        <v>0</v>
      </c>
      <c r="R73" s="86">
        <f>SUM(R72:R72)</f>
        <v>0</v>
      </c>
      <c r="S73" s="86">
        <f>SUM(S72:S72)</f>
        <v>0</v>
      </c>
    </row>
    <row r="74" spans="1:19" s="19" customFormat="1" ht="16.5" thickBot="1" x14ac:dyDescent="0.3">
      <c r="A74" s="222" t="s">
        <v>248</v>
      </c>
      <c r="B74" s="223"/>
      <c r="C74" s="223"/>
      <c r="D74" s="223"/>
      <c r="E74" s="223"/>
      <c r="F74" s="223"/>
      <c r="G74" s="223"/>
      <c r="H74" s="223"/>
      <c r="I74" s="223"/>
      <c r="J74" s="223"/>
      <c r="K74" s="223"/>
      <c r="L74" s="223"/>
      <c r="M74" s="223"/>
      <c r="N74" s="223"/>
      <c r="O74" s="223"/>
      <c r="P74" s="223"/>
      <c r="Q74" s="223"/>
      <c r="R74" s="223"/>
      <c r="S74" s="224"/>
    </row>
    <row r="75" spans="1:19" s="2" customFormat="1" ht="63.75" customHeight="1" x14ac:dyDescent="0.25">
      <c r="A75" s="260" t="s">
        <v>44</v>
      </c>
      <c r="B75" s="218" t="s">
        <v>203</v>
      </c>
      <c r="C75" s="220">
        <v>330000</v>
      </c>
      <c r="D75" s="147">
        <v>1</v>
      </c>
      <c r="E75" s="148" t="s">
        <v>204</v>
      </c>
      <c r="F75" s="148" t="s">
        <v>205</v>
      </c>
      <c r="G75" s="58" t="s">
        <v>103</v>
      </c>
      <c r="H75" s="148" t="s">
        <v>206</v>
      </c>
      <c r="I75" s="149">
        <v>78099.67</v>
      </c>
      <c r="J75" s="149">
        <v>78099.67</v>
      </c>
      <c r="K75" s="58" t="s">
        <v>49</v>
      </c>
      <c r="L75" s="148">
        <v>70</v>
      </c>
      <c r="M75" s="149">
        <v>76825.45</v>
      </c>
      <c r="N75" s="149">
        <v>76825.45</v>
      </c>
      <c r="O75" s="9" t="s">
        <v>252</v>
      </c>
      <c r="P75" s="151"/>
      <c r="Q75" s="151"/>
      <c r="R75" s="151"/>
      <c r="S75" s="152"/>
    </row>
    <row r="76" spans="1:19" s="2" customFormat="1" ht="63.75" customHeight="1" x14ac:dyDescent="0.25">
      <c r="A76" s="261"/>
      <c r="B76" s="259"/>
      <c r="C76" s="240"/>
      <c r="D76" s="147">
        <v>2</v>
      </c>
      <c r="E76" s="148" t="s">
        <v>207</v>
      </c>
      <c r="F76" s="148" t="s">
        <v>209</v>
      </c>
      <c r="G76" s="58" t="s">
        <v>99</v>
      </c>
      <c r="H76" s="148" t="s">
        <v>206</v>
      </c>
      <c r="I76" s="149">
        <v>73500</v>
      </c>
      <c r="J76" s="149">
        <v>73500</v>
      </c>
      <c r="K76" s="58" t="s">
        <v>49</v>
      </c>
      <c r="L76" s="148">
        <v>100</v>
      </c>
      <c r="M76" s="149">
        <v>73398</v>
      </c>
      <c r="N76" s="149">
        <v>73398</v>
      </c>
      <c r="O76" s="9" t="s">
        <v>224</v>
      </c>
      <c r="P76" s="151">
        <v>69450</v>
      </c>
      <c r="Q76" s="151"/>
      <c r="R76" s="151"/>
      <c r="S76" s="152"/>
    </row>
    <row r="77" spans="1:19" s="2" customFormat="1" ht="63.75" customHeight="1" thickBot="1" x14ac:dyDescent="0.3">
      <c r="A77" s="262"/>
      <c r="B77" s="259"/>
      <c r="C77" s="240"/>
      <c r="D77" s="170">
        <v>3</v>
      </c>
      <c r="E77" s="161" t="s">
        <v>208</v>
      </c>
      <c r="F77" s="161" t="s">
        <v>210</v>
      </c>
      <c r="G77" s="161" t="s">
        <v>211</v>
      </c>
      <c r="H77" s="161" t="s">
        <v>206</v>
      </c>
      <c r="I77" s="171">
        <v>52080</v>
      </c>
      <c r="J77" s="171">
        <v>52080</v>
      </c>
      <c r="K77" s="161" t="s">
        <v>45</v>
      </c>
      <c r="L77" s="161"/>
      <c r="M77" s="171"/>
      <c r="N77" s="171"/>
      <c r="O77" s="172"/>
      <c r="P77" s="173"/>
      <c r="Q77" s="173"/>
      <c r="R77" s="173"/>
      <c r="S77" s="174"/>
    </row>
    <row r="78" spans="1:19" s="2" customFormat="1" ht="74.25" customHeight="1" thickBot="1" x14ac:dyDescent="0.3">
      <c r="A78" s="231" t="s">
        <v>59</v>
      </c>
      <c r="B78" s="259"/>
      <c r="C78" s="240"/>
      <c r="D78" s="147">
        <v>4</v>
      </c>
      <c r="E78" s="38" t="s">
        <v>214</v>
      </c>
      <c r="F78" s="38" t="s">
        <v>210</v>
      </c>
      <c r="G78" s="38" t="s">
        <v>219</v>
      </c>
      <c r="H78" s="148" t="s">
        <v>216</v>
      </c>
      <c r="I78" s="149">
        <v>52080</v>
      </c>
      <c r="J78" s="149">
        <v>52080</v>
      </c>
      <c r="K78" s="9" t="s">
        <v>281</v>
      </c>
      <c r="L78" s="148">
        <v>70</v>
      </c>
      <c r="M78" s="149"/>
      <c r="N78" s="149"/>
      <c r="O78" s="148"/>
      <c r="P78" s="169"/>
      <c r="Q78" s="151"/>
      <c r="R78" s="151"/>
      <c r="S78" s="152"/>
    </row>
    <row r="79" spans="1:19" s="62" customFormat="1" ht="102" customHeight="1" thickBot="1" x14ac:dyDescent="0.3">
      <c r="A79" s="232"/>
      <c r="B79" s="219"/>
      <c r="C79" s="221"/>
      <c r="D79" s="165">
        <v>5</v>
      </c>
      <c r="E79" s="38" t="s">
        <v>215</v>
      </c>
      <c r="F79" s="166" t="s">
        <v>217</v>
      </c>
      <c r="G79" s="166" t="s">
        <v>218</v>
      </c>
      <c r="H79" s="166" t="s">
        <v>220</v>
      </c>
      <c r="I79" s="167">
        <v>68907.56</v>
      </c>
      <c r="J79" s="167">
        <v>68907.56</v>
      </c>
      <c r="K79" s="58" t="s">
        <v>49</v>
      </c>
      <c r="L79" s="162">
        <v>70</v>
      </c>
      <c r="M79" s="163">
        <v>68533.97</v>
      </c>
      <c r="N79" s="163">
        <v>68533.97</v>
      </c>
      <c r="O79" s="9" t="s">
        <v>323</v>
      </c>
      <c r="P79" s="164"/>
      <c r="Q79" s="162"/>
      <c r="R79" s="162"/>
      <c r="S79" s="168"/>
    </row>
    <row r="80" spans="1:19" s="19" customFormat="1" ht="15.75" thickBot="1" x14ac:dyDescent="0.3">
      <c r="A80" s="139"/>
      <c r="B80" s="136"/>
      <c r="C80" s="88"/>
      <c r="D80" s="86" t="s">
        <v>60</v>
      </c>
      <c r="E80" s="86"/>
      <c r="F80" s="86"/>
      <c r="G80" s="86"/>
      <c r="H80" s="87"/>
      <c r="I80" s="88">
        <f>SUM(I75:I79)</f>
        <v>324667.23</v>
      </c>
      <c r="J80" s="88">
        <f>SUM(J75:J79)</f>
        <v>324667.23</v>
      </c>
      <c r="K80" s="89"/>
      <c r="L80" s="86"/>
      <c r="M80" s="88">
        <f>SUM(M75:M79)</f>
        <v>218757.42</v>
      </c>
      <c r="N80" s="88">
        <f>SUM(N75:N79)</f>
        <v>218757.42</v>
      </c>
      <c r="O80" s="89"/>
      <c r="P80" s="106">
        <f>SUM(P75:P79)</f>
        <v>69450</v>
      </c>
      <c r="Q80" s="86">
        <f>SUM(Q79:Q79)</f>
        <v>0</v>
      </c>
      <c r="R80" s="86">
        <f>SUM(R79:R79)</f>
        <v>0</v>
      </c>
      <c r="S80" s="86">
        <f>SUM(S79:S79)</f>
        <v>0</v>
      </c>
    </row>
    <row r="81" spans="1:19" s="19" customFormat="1" ht="16.5" thickBot="1" x14ac:dyDescent="0.3">
      <c r="A81" s="222" t="s">
        <v>338</v>
      </c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23"/>
      <c r="O81" s="223"/>
      <c r="P81" s="223"/>
      <c r="Q81" s="223"/>
      <c r="R81" s="223"/>
      <c r="S81" s="224"/>
    </row>
    <row r="82" spans="1:19" s="2" customFormat="1" ht="75" customHeight="1" thickBot="1" x14ac:dyDescent="0.3">
      <c r="A82" s="176" t="s">
        <v>44</v>
      </c>
      <c r="B82" s="218" t="s">
        <v>247</v>
      </c>
      <c r="C82" s="220">
        <v>70000</v>
      </c>
      <c r="D82" s="147">
        <v>1</v>
      </c>
      <c r="E82" s="148" t="s">
        <v>242</v>
      </c>
      <c r="F82" s="148" t="s">
        <v>244</v>
      </c>
      <c r="G82" s="58" t="s">
        <v>245</v>
      </c>
      <c r="H82" s="111" t="s">
        <v>246</v>
      </c>
      <c r="I82" s="205">
        <v>39097.089999999997</v>
      </c>
      <c r="J82" s="205">
        <v>39097.089999999997</v>
      </c>
      <c r="K82" s="58" t="s">
        <v>49</v>
      </c>
      <c r="L82" s="111">
        <v>90</v>
      </c>
      <c r="M82" s="205">
        <v>39097.089999999997</v>
      </c>
      <c r="N82" s="205">
        <v>39097.089999999997</v>
      </c>
      <c r="O82" s="111" t="s">
        <v>262</v>
      </c>
      <c r="P82" s="206"/>
      <c r="Q82" s="206"/>
      <c r="R82" s="206"/>
      <c r="S82" s="207"/>
    </row>
    <row r="83" spans="1:19" s="2" customFormat="1" ht="74.25" customHeight="1" thickBot="1" x14ac:dyDescent="0.3">
      <c r="A83" s="175" t="s">
        <v>59</v>
      </c>
      <c r="B83" s="259"/>
      <c r="C83" s="240"/>
      <c r="D83" s="175" t="s">
        <v>136</v>
      </c>
      <c r="E83" s="16"/>
      <c r="F83" s="16"/>
      <c r="G83" s="16"/>
      <c r="H83" s="148"/>
      <c r="I83" s="149"/>
      <c r="J83" s="149"/>
      <c r="K83" s="181" t="s">
        <v>243</v>
      </c>
      <c r="L83" s="148"/>
      <c r="M83" s="149"/>
      <c r="N83" s="149"/>
      <c r="O83" s="148"/>
      <c r="P83" s="169"/>
      <c r="Q83" s="151"/>
      <c r="R83" s="151"/>
      <c r="S83" s="152"/>
    </row>
    <row r="84" spans="1:19" s="19" customFormat="1" ht="15.75" thickBot="1" x14ac:dyDescent="0.3">
      <c r="A84" s="139"/>
      <c r="B84" s="136"/>
      <c r="C84" s="88"/>
      <c r="D84" s="86" t="s">
        <v>60</v>
      </c>
      <c r="E84" s="86"/>
      <c r="F84" s="86"/>
      <c r="G84" s="86"/>
      <c r="H84" s="87"/>
      <c r="I84" s="88">
        <f>SUM(I82:I83)</f>
        <v>39097.089999999997</v>
      </c>
      <c r="J84" s="88">
        <f>SUM(J82:J83)</f>
        <v>39097.089999999997</v>
      </c>
      <c r="K84" s="89"/>
      <c r="L84" s="86"/>
      <c r="M84" s="88">
        <f>SUM(M82:M83)</f>
        <v>39097.089999999997</v>
      </c>
      <c r="N84" s="88">
        <f>SUM(N82:N82)</f>
        <v>39097.089999999997</v>
      </c>
      <c r="O84" s="89"/>
      <c r="P84" s="106">
        <f>SUM(P82:P83)</f>
        <v>0</v>
      </c>
      <c r="Q84" s="86" t="e">
        <f>SUM(#REF!)</f>
        <v>#REF!</v>
      </c>
      <c r="R84" s="86" t="e">
        <f>SUM(#REF!)</f>
        <v>#REF!</v>
      </c>
      <c r="S84" s="86" t="e">
        <f>SUM(#REF!)</f>
        <v>#REF!</v>
      </c>
    </row>
    <row r="85" spans="1:19" s="19" customFormat="1" ht="16.5" thickBot="1" x14ac:dyDescent="0.3">
      <c r="A85" s="222" t="s">
        <v>250</v>
      </c>
      <c r="B85" s="223"/>
      <c r="C85" s="223"/>
      <c r="D85" s="223"/>
      <c r="E85" s="223"/>
      <c r="F85" s="223"/>
      <c r="G85" s="223"/>
      <c r="H85" s="223"/>
      <c r="I85" s="223"/>
      <c r="J85" s="223"/>
      <c r="K85" s="223"/>
      <c r="L85" s="223"/>
      <c r="M85" s="223"/>
      <c r="N85" s="223"/>
      <c r="O85" s="223"/>
      <c r="P85" s="223"/>
      <c r="Q85" s="223"/>
      <c r="R85" s="223"/>
      <c r="S85" s="224"/>
    </row>
    <row r="86" spans="1:19" ht="16.5" customHeight="1" thickBot="1" x14ac:dyDescent="0.3">
      <c r="A86" s="225" t="s">
        <v>105</v>
      </c>
      <c r="B86" s="226"/>
      <c r="C86" s="226"/>
      <c r="D86" s="226"/>
      <c r="E86" s="226"/>
      <c r="F86" s="226"/>
      <c r="G86" s="226"/>
      <c r="H86" s="226"/>
      <c r="I86" s="226"/>
      <c r="J86" s="226"/>
      <c r="K86" s="226"/>
      <c r="L86" s="226"/>
      <c r="M86" s="226"/>
      <c r="N86" s="226"/>
      <c r="O86" s="226"/>
      <c r="P86" s="226"/>
      <c r="Q86" s="226"/>
      <c r="R86" s="226"/>
      <c r="S86" s="227"/>
    </row>
    <row r="87" spans="1:19" ht="65.25" customHeight="1" x14ac:dyDescent="0.25">
      <c r="A87" s="233" t="s">
        <v>44</v>
      </c>
      <c r="B87" s="218" t="s">
        <v>121</v>
      </c>
      <c r="C87" s="241">
        <v>1955830</v>
      </c>
      <c r="D87" s="108">
        <v>1</v>
      </c>
      <c r="E87" s="74" t="s">
        <v>274</v>
      </c>
      <c r="F87" s="74" t="s">
        <v>107</v>
      </c>
      <c r="G87" s="74" t="s">
        <v>106</v>
      </c>
      <c r="H87" s="108" t="s">
        <v>108</v>
      </c>
      <c r="I87" s="109">
        <v>387597.3</v>
      </c>
      <c r="J87" s="109">
        <v>348837.57</v>
      </c>
      <c r="K87" s="74" t="s">
        <v>49</v>
      </c>
      <c r="L87" s="74">
        <v>94</v>
      </c>
      <c r="M87" s="109">
        <v>387597.3</v>
      </c>
      <c r="N87" s="109">
        <v>348837.57</v>
      </c>
      <c r="O87" s="74" t="s">
        <v>179</v>
      </c>
      <c r="P87" s="64">
        <v>348649.2</v>
      </c>
      <c r="Q87" s="108">
        <v>4</v>
      </c>
      <c r="R87" s="108">
        <v>3</v>
      </c>
      <c r="S87" s="121">
        <v>3</v>
      </c>
    </row>
    <row r="88" spans="1:19" ht="64.5" customHeight="1" x14ac:dyDescent="0.25">
      <c r="A88" s="234"/>
      <c r="B88" s="259"/>
      <c r="C88" s="242"/>
      <c r="D88" s="10">
        <v>2</v>
      </c>
      <c r="E88" s="9" t="s">
        <v>275</v>
      </c>
      <c r="F88" s="9" t="s">
        <v>109</v>
      </c>
      <c r="G88" s="9" t="s">
        <v>119</v>
      </c>
      <c r="H88" s="10" t="s">
        <v>110</v>
      </c>
      <c r="I88" s="24">
        <v>121950</v>
      </c>
      <c r="J88" s="24">
        <v>109755</v>
      </c>
      <c r="K88" s="58" t="s">
        <v>49</v>
      </c>
      <c r="L88" s="9">
        <v>85</v>
      </c>
      <c r="M88" s="24">
        <v>121950</v>
      </c>
      <c r="N88" s="24">
        <v>109755</v>
      </c>
      <c r="O88" s="9" t="s">
        <v>180</v>
      </c>
      <c r="P88" s="30">
        <v>109615.5</v>
      </c>
      <c r="Q88" s="10">
        <v>4</v>
      </c>
      <c r="R88" s="10">
        <v>3</v>
      </c>
      <c r="S88" s="122">
        <v>3</v>
      </c>
    </row>
    <row r="89" spans="1:19" ht="66" customHeight="1" x14ac:dyDescent="0.25">
      <c r="A89" s="234"/>
      <c r="B89" s="259"/>
      <c r="C89" s="242"/>
      <c r="D89" s="3">
        <v>3</v>
      </c>
      <c r="E89" s="14" t="s">
        <v>276</v>
      </c>
      <c r="F89" s="14" t="s">
        <v>111</v>
      </c>
      <c r="G89" s="14" t="s">
        <v>118</v>
      </c>
      <c r="H89" s="3" t="s">
        <v>112</v>
      </c>
      <c r="I89" s="25">
        <v>391078.6</v>
      </c>
      <c r="J89" s="25">
        <v>351970.74</v>
      </c>
      <c r="K89" s="14" t="s">
        <v>49</v>
      </c>
      <c r="L89" s="14">
        <v>97</v>
      </c>
      <c r="M89" s="25">
        <v>391078.6</v>
      </c>
      <c r="N89" s="25">
        <v>351970.74</v>
      </c>
      <c r="O89" s="14" t="s">
        <v>191</v>
      </c>
      <c r="P89" s="65">
        <v>351841.23</v>
      </c>
      <c r="Q89" s="3">
        <v>6</v>
      </c>
      <c r="R89" s="3">
        <v>3</v>
      </c>
      <c r="S89" s="123">
        <v>3</v>
      </c>
    </row>
    <row r="90" spans="1:19" ht="96" customHeight="1" x14ac:dyDescent="0.25">
      <c r="A90" s="234"/>
      <c r="B90" s="259"/>
      <c r="C90" s="242"/>
      <c r="D90" s="10">
        <v>4</v>
      </c>
      <c r="E90" s="9" t="s">
        <v>277</v>
      </c>
      <c r="F90" s="9" t="s">
        <v>113</v>
      </c>
      <c r="G90" s="9" t="s">
        <v>114</v>
      </c>
      <c r="H90" s="10" t="s">
        <v>115</v>
      </c>
      <c r="I90" s="24">
        <v>389412</v>
      </c>
      <c r="J90" s="24">
        <v>350470.8</v>
      </c>
      <c r="K90" s="9" t="s">
        <v>49</v>
      </c>
      <c r="L90" s="9">
        <v>55</v>
      </c>
      <c r="M90" s="24">
        <v>389412</v>
      </c>
      <c r="N90" s="24">
        <v>350470.8</v>
      </c>
      <c r="O90" s="9" t="s">
        <v>181</v>
      </c>
      <c r="P90" s="30">
        <v>350361</v>
      </c>
      <c r="Q90" s="10">
        <v>0</v>
      </c>
      <c r="R90" s="10" t="s">
        <v>175</v>
      </c>
      <c r="S90" s="122" t="s">
        <v>175</v>
      </c>
    </row>
    <row r="91" spans="1:19" ht="66.75" customHeight="1" thickBot="1" x14ac:dyDescent="0.3">
      <c r="A91" s="235"/>
      <c r="B91" s="259"/>
      <c r="C91" s="242"/>
      <c r="D91" s="113">
        <v>5</v>
      </c>
      <c r="E91" s="15" t="s">
        <v>278</v>
      </c>
      <c r="F91" s="15" t="s">
        <v>116</v>
      </c>
      <c r="G91" s="15" t="s">
        <v>117</v>
      </c>
      <c r="H91" s="113" t="s">
        <v>120</v>
      </c>
      <c r="I91" s="114">
        <v>228921</v>
      </c>
      <c r="J91" s="114">
        <v>206028.9</v>
      </c>
      <c r="K91" s="115" t="s">
        <v>49</v>
      </c>
      <c r="L91" s="15">
        <v>59</v>
      </c>
      <c r="M91" s="114">
        <v>221921</v>
      </c>
      <c r="N91" s="114">
        <v>199728.9</v>
      </c>
      <c r="O91" s="15" t="s">
        <v>182</v>
      </c>
      <c r="P91" s="66">
        <v>198810</v>
      </c>
      <c r="Q91" s="113">
        <v>0</v>
      </c>
      <c r="R91" s="113" t="s">
        <v>175</v>
      </c>
      <c r="S91" s="124" t="s">
        <v>175</v>
      </c>
    </row>
    <row r="92" spans="1:19" s="2" customFormat="1" ht="63" customHeight="1" x14ac:dyDescent="0.25">
      <c r="A92" s="233" t="s">
        <v>59</v>
      </c>
      <c r="B92" s="259"/>
      <c r="C92" s="242"/>
      <c r="D92" s="18">
        <v>6</v>
      </c>
      <c r="E92" s="18" t="s">
        <v>122</v>
      </c>
      <c r="F92" s="18" t="s">
        <v>123</v>
      </c>
      <c r="G92" s="18" t="s">
        <v>124</v>
      </c>
      <c r="H92" s="18" t="s">
        <v>125</v>
      </c>
      <c r="I92" s="28">
        <v>243750</v>
      </c>
      <c r="J92" s="28">
        <v>219375</v>
      </c>
      <c r="K92" s="18" t="s">
        <v>45</v>
      </c>
      <c r="L92" s="18"/>
      <c r="M92" s="28"/>
      <c r="N92" s="28"/>
      <c r="O92" s="18"/>
      <c r="P92" s="28"/>
      <c r="Q92" s="28"/>
      <c r="R92" s="28"/>
      <c r="S92" s="110"/>
    </row>
    <row r="93" spans="1:19" s="2" customFormat="1" ht="69" customHeight="1" thickBot="1" x14ac:dyDescent="0.3">
      <c r="A93" s="234"/>
      <c r="B93" s="259"/>
      <c r="C93" s="242"/>
      <c r="D93" s="14">
        <v>7</v>
      </c>
      <c r="E93" s="14" t="s">
        <v>126</v>
      </c>
      <c r="F93" s="14" t="s">
        <v>127</v>
      </c>
      <c r="G93" s="14" t="s">
        <v>128</v>
      </c>
      <c r="H93" s="14" t="s">
        <v>129</v>
      </c>
      <c r="I93" s="65">
        <v>335922.44</v>
      </c>
      <c r="J93" s="65">
        <v>302330.2</v>
      </c>
      <c r="K93" s="35" t="s">
        <v>134</v>
      </c>
      <c r="L93" s="14"/>
      <c r="M93" s="65"/>
      <c r="N93" s="65"/>
      <c r="O93" s="14"/>
      <c r="P93" s="65"/>
      <c r="Q93" s="14"/>
      <c r="R93" s="14"/>
      <c r="S93" s="72"/>
    </row>
    <row r="94" spans="1:19" s="2" customFormat="1" ht="64.5" customHeight="1" thickBot="1" x14ac:dyDescent="0.3">
      <c r="A94" s="235"/>
      <c r="B94" s="259"/>
      <c r="C94" s="242"/>
      <c r="D94" s="38">
        <v>8</v>
      </c>
      <c r="E94" s="38" t="s">
        <v>130</v>
      </c>
      <c r="F94" s="38" t="s">
        <v>131</v>
      </c>
      <c r="G94" s="38" t="s">
        <v>132</v>
      </c>
      <c r="H94" s="38" t="s">
        <v>133</v>
      </c>
      <c r="I94" s="39">
        <v>389286</v>
      </c>
      <c r="J94" s="39">
        <v>350357.4</v>
      </c>
      <c r="K94" s="111" t="s">
        <v>49</v>
      </c>
      <c r="L94" s="38">
        <v>85</v>
      </c>
      <c r="M94" s="39">
        <v>389286</v>
      </c>
      <c r="N94" s="39">
        <v>343282.29</v>
      </c>
      <c r="O94" s="38" t="s">
        <v>183</v>
      </c>
      <c r="P94" s="39">
        <v>343162.2</v>
      </c>
      <c r="Q94" s="38">
        <v>5</v>
      </c>
      <c r="R94" s="10" t="s">
        <v>175</v>
      </c>
      <c r="S94" s="112">
        <v>5</v>
      </c>
    </row>
    <row r="95" spans="1:19" s="42" customFormat="1" ht="66.75" customHeight="1" thickBot="1" x14ac:dyDescent="0.3">
      <c r="A95" s="135" t="s">
        <v>135</v>
      </c>
      <c r="B95" s="259"/>
      <c r="C95" s="243"/>
      <c r="D95" s="63" t="s">
        <v>136</v>
      </c>
      <c r="E95" s="116"/>
      <c r="F95" s="116"/>
      <c r="G95" s="116"/>
      <c r="H95" s="116"/>
      <c r="I95" s="117"/>
      <c r="J95" s="117"/>
      <c r="K95" s="116" t="s">
        <v>137</v>
      </c>
      <c r="L95" s="116"/>
      <c r="M95" s="117"/>
      <c r="N95" s="117"/>
      <c r="O95" s="116"/>
      <c r="P95" s="117"/>
      <c r="Q95" s="116"/>
      <c r="R95" s="116"/>
      <c r="S95" s="118"/>
    </row>
    <row r="96" spans="1:19" s="19" customFormat="1" ht="15.75" thickBot="1" x14ac:dyDescent="0.3">
      <c r="A96" s="138"/>
      <c r="B96" s="137"/>
      <c r="C96" s="22"/>
      <c r="D96" s="20" t="s">
        <v>60</v>
      </c>
      <c r="E96" s="20"/>
      <c r="F96" s="20"/>
      <c r="G96" s="20"/>
      <c r="H96" s="40"/>
      <c r="I96" s="22">
        <f>SUM(I87:I95)</f>
        <v>2487917.34</v>
      </c>
      <c r="J96" s="22">
        <f>SUM(J87:J95)</f>
        <v>2239125.61</v>
      </c>
      <c r="K96" s="21"/>
      <c r="L96" s="20"/>
      <c r="M96" s="22">
        <f>SUM(M87:M95)</f>
        <v>1901244.9</v>
      </c>
      <c r="N96" s="22">
        <f>SUM(N87:N95)</f>
        <v>1704045.3</v>
      </c>
      <c r="O96" s="21"/>
      <c r="P96" s="80">
        <f>SUM(P87:P94)</f>
        <v>1702439.13</v>
      </c>
      <c r="Q96" s="119">
        <f>SUM(Q87:Q94)</f>
        <v>19</v>
      </c>
      <c r="R96" s="119">
        <f>SUM(R87:R94)</f>
        <v>9</v>
      </c>
      <c r="S96" s="119">
        <f>SUM(S87:S94)</f>
        <v>14</v>
      </c>
    </row>
    <row r="97" spans="1:19" s="19" customFormat="1" ht="18" thickBot="1" x14ac:dyDescent="0.35">
      <c r="A97" s="228" t="s">
        <v>187</v>
      </c>
      <c r="B97" s="229"/>
      <c r="C97" s="229"/>
      <c r="D97" s="229"/>
      <c r="E97" s="229"/>
      <c r="F97" s="229"/>
      <c r="G97" s="229"/>
      <c r="H97" s="229"/>
      <c r="I97" s="229"/>
      <c r="J97" s="229"/>
      <c r="K97" s="229"/>
      <c r="L97" s="229"/>
      <c r="M97" s="229"/>
      <c r="N97" s="229"/>
      <c r="O97" s="229"/>
      <c r="P97" s="229"/>
      <c r="Q97" s="229"/>
      <c r="R97" s="229"/>
      <c r="S97" s="230"/>
    </row>
    <row r="98" spans="1:19" ht="15.75" customHeight="1" thickBot="1" x14ac:dyDescent="0.3">
      <c r="A98" s="225" t="s">
        <v>168</v>
      </c>
      <c r="B98" s="226"/>
      <c r="C98" s="226"/>
      <c r="D98" s="226"/>
      <c r="E98" s="226"/>
      <c r="F98" s="226"/>
      <c r="G98" s="226"/>
      <c r="H98" s="226"/>
      <c r="I98" s="226"/>
      <c r="J98" s="226"/>
      <c r="K98" s="226"/>
      <c r="L98" s="226"/>
      <c r="M98" s="226"/>
      <c r="N98" s="226"/>
      <c r="O98" s="226"/>
      <c r="P98" s="226"/>
      <c r="Q98" s="226"/>
      <c r="R98" s="226"/>
      <c r="S98" s="227"/>
    </row>
    <row r="99" spans="1:19" s="33" customFormat="1" ht="86.25" customHeight="1" x14ac:dyDescent="0.25">
      <c r="A99" s="248"/>
      <c r="B99" s="237" t="s">
        <v>151</v>
      </c>
      <c r="C99" s="244">
        <v>1979987</v>
      </c>
      <c r="D99" s="43">
        <v>1</v>
      </c>
      <c r="E99" s="43" t="s">
        <v>138</v>
      </c>
      <c r="F99" s="43" t="s">
        <v>139</v>
      </c>
      <c r="G99" s="43" t="s">
        <v>140</v>
      </c>
      <c r="H99" s="43" t="s">
        <v>141</v>
      </c>
      <c r="I99" s="44">
        <v>503370</v>
      </c>
      <c r="J99" s="44">
        <v>503370</v>
      </c>
      <c r="K99" s="43" t="s">
        <v>46</v>
      </c>
      <c r="L99" s="43"/>
      <c r="M99" s="266" t="s">
        <v>148</v>
      </c>
      <c r="N99" s="267"/>
      <c r="O99" s="267"/>
      <c r="P99" s="267"/>
      <c r="Q99" s="267"/>
      <c r="R99" s="267"/>
      <c r="S99" s="268"/>
    </row>
    <row r="100" spans="1:19" s="33" customFormat="1" ht="33" customHeight="1" x14ac:dyDescent="0.25">
      <c r="A100" s="249"/>
      <c r="B100" s="238"/>
      <c r="C100" s="245"/>
      <c r="D100" s="12">
        <v>2</v>
      </c>
      <c r="E100" s="12" t="s">
        <v>142</v>
      </c>
      <c r="F100" s="12" t="s">
        <v>144</v>
      </c>
      <c r="G100" s="12" t="s">
        <v>145</v>
      </c>
      <c r="H100" s="12" t="s">
        <v>141</v>
      </c>
      <c r="I100" s="37">
        <v>947747.6</v>
      </c>
      <c r="J100" s="37">
        <v>947747.6</v>
      </c>
      <c r="K100" s="12"/>
      <c r="L100" s="12">
        <v>52</v>
      </c>
      <c r="M100" s="269"/>
      <c r="N100" s="270"/>
      <c r="O100" s="270"/>
      <c r="P100" s="270"/>
      <c r="Q100" s="270"/>
      <c r="R100" s="270"/>
      <c r="S100" s="271"/>
    </row>
    <row r="101" spans="1:19" s="33" customFormat="1" ht="92.25" customHeight="1" thickBot="1" x14ac:dyDescent="0.3">
      <c r="A101" s="250"/>
      <c r="B101" s="247"/>
      <c r="C101" s="251"/>
      <c r="D101" s="17">
        <v>3</v>
      </c>
      <c r="E101" s="17" t="s">
        <v>143</v>
      </c>
      <c r="F101" s="17" t="s">
        <v>147</v>
      </c>
      <c r="G101" s="17" t="s">
        <v>146</v>
      </c>
      <c r="H101" s="17" t="s">
        <v>141</v>
      </c>
      <c r="I101" s="45">
        <v>849569</v>
      </c>
      <c r="J101" s="45">
        <v>849569</v>
      </c>
      <c r="K101" s="17"/>
      <c r="L101" s="17">
        <v>48</v>
      </c>
      <c r="M101" s="272"/>
      <c r="N101" s="273"/>
      <c r="O101" s="273"/>
      <c r="P101" s="273"/>
      <c r="Q101" s="273"/>
      <c r="R101" s="273"/>
      <c r="S101" s="274"/>
    </row>
    <row r="102" spans="1:19" ht="63.75" customHeight="1" x14ac:dyDescent="0.25">
      <c r="A102" s="233" t="s">
        <v>150</v>
      </c>
      <c r="B102" s="237" t="s">
        <v>149</v>
      </c>
      <c r="C102" s="244">
        <v>1979987</v>
      </c>
      <c r="D102" s="46">
        <v>1</v>
      </c>
      <c r="E102" s="46" t="s">
        <v>152</v>
      </c>
      <c r="F102" s="46" t="s">
        <v>147</v>
      </c>
      <c r="G102" s="46" t="s">
        <v>146</v>
      </c>
      <c r="H102" s="46" t="s">
        <v>153</v>
      </c>
      <c r="I102" s="47">
        <v>799976</v>
      </c>
      <c r="J102" s="47">
        <v>799976</v>
      </c>
      <c r="K102" s="46" t="s">
        <v>156</v>
      </c>
      <c r="L102" s="46">
        <v>43</v>
      </c>
      <c r="M102" s="47">
        <v>799976</v>
      </c>
      <c r="N102" s="47">
        <v>799976</v>
      </c>
      <c r="O102" s="143" t="s">
        <v>194</v>
      </c>
      <c r="P102" s="188">
        <v>159995.20000000001</v>
      </c>
      <c r="Q102" s="14" t="s">
        <v>175</v>
      </c>
      <c r="R102" s="14" t="s">
        <v>175</v>
      </c>
      <c r="S102" s="72" t="s">
        <v>175</v>
      </c>
    </row>
    <row r="103" spans="1:19" ht="63" customHeight="1" thickBot="1" x14ac:dyDescent="0.3">
      <c r="A103" s="234"/>
      <c r="B103" s="238"/>
      <c r="C103" s="245"/>
      <c r="D103" s="9">
        <v>2</v>
      </c>
      <c r="E103" s="9" t="s">
        <v>154</v>
      </c>
      <c r="F103" s="9" t="s">
        <v>144</v>
      </c>
      <c r="G103" s="9" t="s">
        <v>145</v>
      </c>
      <c r="H103" s="9" t="s">
        <v>153</v>
      </c>
      <c r="I103" s="30">
        <v>800000</v>
      </c>
      <c r="J103" s="30">
        <v>800000</v>
      </c>
      <c r="K103" s="9" t="s">
        <v>156</v>
      </c>
      <c r="L103" s="9">
        <v>49</v>
      </c>
      <c r="M103" s="30">
        <v>800000</v>
      </c>
      <c r="N103" s="30">
        <v>800000</v>
      </c>
      <c r="O103" s="9" t="s">
        <v>283</v>
      </c>
      <c r="P103" s="187">
        <v>589508.80000000005</v>
      </c>
      <c r="Q103" s="9" t="s">
        <v>175</v>
      </c>
      <c r="R103" s="9" t="s">
        <v>175</v>
      </c>
      <c r="S103" s="91" t="s">
        <v>175</v>
      </c>
    </row>
    <row r="104" spans="1:19" ht="78" customHeight="1" thickBot="1" x14ac:dyDescent="0.3">
      <c r="A104" s="236"/>
      <c r="B104" s="239"/>
      <c r="C104" s="246"/>
      <c r="D104" s="48">
        <v>3</v>
      </c>
      <c r="E104" s="48" t="s">
        <v>155</v>
      </c>
      <c r="F104" s="48" t="s">
        <v>139</v>
      </c>
      <c r="G104" s="48" t="s">
        <v>140</v>
      </c>
      <c r="H104" s="48" t="s">
        <v>153</v>
      </c>
      <c r="I104" s="56">
        <v>349836</v>
      </c>
      <c r="J104" s="56">
        <v>349836</v>
      </c>
      <c r="K104" s="48" t="s">
        <v>156</v>
      </c>
      <c r="L104" s="48">
        <v>47</v>
      </c>
      <c r="M104" s="56">
        <v>349836</v>
      </c>
      <c r="N104" s="56">
        <v>349836</v>
      </c>
      <c r="O104" s="143" t="s">
        <v>193</v>
      </c>
      <c r="P104" s="189">
        <v>341555.09</v>
      </c>
      <c r="Q104" s="14" t="s">
        <v>175</v>
      </c>
      <c r="R104" s="14" t="s">
        <v>175</v>
      </c>
      <c r="S104" s="72" t="s">
        <v>175</v>
      </c>
    </row>
    <row r="105" spans="1:19" s="19" customFormat="1" ht="15.75" thickBot="1" x14ac:dyDescent="0.3">
      <c r="A105" s="138"/>
      <c r="B105" s="140"/>
      <c r="C105" s="141"/>
      <c r="D105" s="20" t="s">
        <v>60</v>
      </c>
      <c r="E105" s="20"/>
      <c r="F105" s="20"/>
      <c r="G105" s="20"/>
      <c r="H105" s="40"/>
      <c r="I105" s="22">
        <f>SUM(I102:I104)</f>
        <v>1949812</v>
      </c>
      <c r="J105" s="22">
        <f>SUM(J102:J104)</f>
        <v>1949812</v>
      </c>
      <c r="K105" s="21"/>
      <c r="L105" s="20"/>
      <c r="M105" s="22">
        <f>SUM(M102:M104)</f>
        <v>1949812</v>
      </c>
      <c r="N105" s="22">
        <f>SUM(N102:N104)</f>
        <v>1949812</v>
      </c>
      <c r="O105" s="21"/>
      <c r="P105" s="104">
        <f>SUM(P102:P104)</f>
        <v>1091059.0900000001</v>
      </c>
      <c r="Q105" s="20"/>
      <c r="R105" s="20"/>
      <c r="S105" s="105"/>
    </row>
    <row r="106" spans="1:19" s="19" customFormat="1" ht="16.5" thickBot="1" x14ac:dyDescent="0.3">
      <c r="A106" s="222" t="s">
        <v>188</v>
      </c>
      <c r="B106" s="223"/>
      <c r="C106" s="223"/>
      <c r="D106" s="223"/>
      <c r="E106" s="223"/>
      <c r="F106" s="223"/>
      <c r="G106" s="223"/>
      <c r="H106" s="223"/>
      <c r="I106" s="223"/>
      <c r="J106" s="223"/>
      <c r="K106" s="223"/>
      <c r="L106" s="223"/>
      <c r="M106" s="223"/>
      <c r="N106" s="223"/>
      <c r="O106" s="223"/>
      <c r="P106" s="223"/>
      <c r="Q106" s="223"/>
      <c r="R106" s="223"/>
      <c r="S106" s="224"/>
    </row>
  </sheetData>
  <mergeCells count="79">
    <mergeCell ref="A1:S1"/>
    <mergeCell ref="A4:S4"/>
    <mergeCell ref="A23:A26"/>
    <mergeCell ref="B9:B26"/>
    <mergeCell ref="A9:A22"/>
    <mergeCell ref="L2:L3"/>
    <mergeCell ref="M2:M3"/>
    <mergeCell ref="N2:N3"/>
    <mergeCell ref="Q2:Q3"/>
    <mergeCell ref="R2:S2"/>
    <mergeCell ref="H2:H3"/>
    <mergeCell ref="I2:I3"/>
    <mergeCell ref="A2:A3"/>
    <mergeCell ref="B2:B3"/>
    <mergeCell ref="P2:P3"/>
    <mergeCell ref="G2:G3"/>
    <mergeCell ref="M99:S101"/>
    <mergeCell ref="B65:B66"/>
    <mergeCell ref="B87:B95"/>
    <mergeCell ref="A39:S39"/>
    <mergeCell ref="B82:B83"/>
    <mergeCell ref="C82:C83"/>
    <mergeCell ref="A85:S85"/>
    <mergeCell ref="C69:C72"/>
    <mergeCell ref="A71:A72"/>
    <mergeCell ref="A74:S74"/>
    <mergeCell ref="A69:A70"/>
    <mergeCell ref="B69:B72"/>
    <mergeCell ref="A57:S57"/>
    <mergeCell ref="A65:A66"/>
    <mergeCell ref="C65:C66"/>
    <mergeCell ref="A68:S68"/>
    <mergeCell ref="A29:A30"/>
    <mergeCell ref="A35:S35"/>
    <mergeCell ref="B36:B37"/>
    <mergeCell ref="C36:C37"/>
    <mergeCell ref="B40:B41"/>
    <mergeCell ref="C40:C41"/>
    <mergeCell ref="A43:S43"/>
    <mergeCell ref="A64:S64"/>
    <mergeCell ref="B29:B33"/>
    <mergeCell ref="C29:C33"/>
    <mergeCell ref="A58:A60"/>
    <mergeCell ref="B58:B62"/>
    <mergeCell ref="C58:C62"/>
    <mergeCell ref="A61:A62"/>
    <mergeCell ref="C44:C55"/>
    <mergeCell ref="B99:B101"/>
    <mergeCell ref="A99:A101"/>
    <mergeCell ref="C99:C101"/>
    <mergeCell ref="O2:O3"/>
    <mergeCell ref="C2:C3"/>
    <mergeCell ref="D2:D3"/>
    <mergeCell ref="E2:E3"/>
    <mergeCell ref="F2:F3"/>
    <mergeCell ref="C9:C26"/>
    <mergeCell ref="K2:K3"/>
    <mergeCell ref="J2:J3"/>
    <mergeCell ref="A28:S28"/>
    <mergeCell ref="B75:B79"/>
    <mergeCell ref="A75:A77"/>
    <mergeCell ref="A44:A54"/>
    <mergeCell ref="B44:B55"/>
    <mergeCell ref="B5:B6"/>
    <mergeCell ref="C5:C6"/>
    <mergeCell ref="A8:S8"/>
    <mergeCell ref="A106:S106"/>
    <mergeCell ref="A98:S98"/>
    <mergeCell ref="A97:S97"/>
    <mergeCell ref="A81:S81"/>
    <mergeCell ref="A78:A79"/>
    <mergeCell ref="A86:S86"/>
    <mergeCell ref="A92:A94"/>
    <mergeCell ref="A87:A91"/>
    <mergeCell ref="A102:A104"/>
    <mergeCell ref="B102:B104"/>
    <mergeCell ref="C75:C79"/>
    <mergeCell ref="C87:C95"/>
    <mergeCell ref="C102:C104"/>
  </mergeCells>
  <pageMargins left="0.25" right="0.25" top="0.75" bottom="0.75" header="0.3" footer="0.3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D1" sqref="A1:XFD16"/>
    </sheetView>
  </sheetViews>
  <sheetFormatPr defaultRowHeight="15" x14ac:dyDescent="0.25"/>
  <cols>
    <col min="2" max="2" width="27.85546875" customWidth="1"/>
    <col min="3" max="3" width="19.140625" customWidth="1"/>
    <col min="6" max="6" width="18.140625" customWidth="1"/>
    <col min="8" max="8" width="30.42578125" customWidth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Prodanova</cp:lastModifiedBy>
  <cp:lastPrinted>2023-02-08T09:34:08Z</cp:lastPrinted>
  <dcterms:created xsi:type="dcterms:W3CDTF">2020-11-11T12:09:14Z</dcterms:created>
  <dcterms:modified xsi:type="dcterms:W3CDTF">2024-02-27T13:57:05Z</dcterms:modified>
</cp:coreProperties>
</file>